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96" activeTab="3"/>
  </bookViews>
  <sheets>
    <sheet name="Finale A-B Senioren" sheetId="1" r:id="rId1"/>
    <sheet name="Finale C-D" sheetId="2" r:id="rId2"/>
    <sheet name="DAmen-Seniorinnen" sheetId="3" r:id="rId3"/>
    <sheet name="Jun.Jug.Fz.D-Fz.H" sheetId="4" r:id="rId4"/>
    <sheet name="Mixed Sport-Fz.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<sst xmlns="http://schemas.openxmlformats.org/spreadsheetml/2006/main" count="373" uniqueCount="123">
  <si>
    <t>Juniorinnen</t>
  </si>
  <si>
    <t>Herren A+B</t>
  </si>
  <si>
    <t>GESAMT</t>
  </si>
  <si>
    <t>Pos.</t>
  </si>
  <si>
    <t>Spieler</t>
  </si>
  <si>
    <t>Verein</t>
  </si>
  <si>
    <t>Fw</t>
  </si>
  <si>
    <t>Volle</t>
  </si>
  <si>
    <t>Abr.</t>
  </si>
  <si>
    <t>TOT.</t>
  </si>
  <si>
    <t>Schnitt</t>
  </si>
  <si>
    <t>TOTALE VORRUNDEN</t>
  </si>
  <si>
    <t>Herren C+D</t>
  </si>
  <si>
    <t>Feldthurns</t>
  </si>
  <si>
    <t>Damen</t>
  </si>
  <si>
    <t>Mixed SPORT</t>
  </si>
  <si>
    <t>Mixed Freizeit</t>
  </si>
  <si>
    <t>EINZELMEISTERSCHAFT 2008/2009   FINALE</t>
  </si>
  <si>
    <t>EINZELMEISTERSCHAFT 2008/2009  FINALE                     Jugend</t>
  </si>
  <si>
    <t>EINZELMEISTERSCHAFT 2008/2009  FINALE                       Freizeit  Damen</t>
  </si>
  <si>
    <t>EINZELMEISTERSCHAFT 2008/2009  FINALE                       Freizeit  Herren</t>
  </si>
  <si>
    <t>VERDINGS</t>
  </si>
  <si>
    <t>SENIOREN</t>
  </si>
  <si>
    <t>SENIORINNEN</t>
  </si>
  <si>
    <t>Junioren</t>
  </si>
  <si>
    <t>Verdings</t>
  </si>
  <si>
    <t>Kein Finaldurchgang</t>
  </si>
  <si>
    <t>Höller Franz</t>
  </si>
  <si>
    <t>SKC Fugger</t>
  </si>
  <si>
    <t>ASKC Ratschings</t>
  </si>
  <si>
    <t>Hofer Wilfried</t>
  </si>
  <si>
    <t>ASKC Prichsna</t>
  </si>
  <si>
    <t>Profanter Emil</t>
  </si>
  <si>
    <t>AKC Hölzerne9</t>
  </si>
  <si>
    <t>ASV Pfeffersberg</t>
  </si>
  <si>
    <t>ASKC Rodeneck</t>
  </si>
  <si>
    <t>Fundneider Paul</t>
  </si>
  <si>
    <t>Oberhofer Alois</t>
  </si>
  <si>
    <t>ASV Villnöss</t>
  </si>
  <si>
    <t>Rier Michael</t>
  </si>
  <si>
    <t>Cerboni Luis</t>
  </si>
  <si>
    <t>Bacher Sigi</t>
  </si>
  <si>
    <t>KC Flagger</t>
  </si>
  <si>
    <t>Rieder Werner</t>
  </si>
  <si>
    <t>Rossi Bruno</t>
  </si>
  <si>
    <t>Bizzo Franco</t>
  </si>
  <si>
    <t>Reifer Konrad</t>
  </si>
  <si>
    <t>Prader Karl</t>
  </si>
  <si>
    <t>ASV Afers</t>
  </si>
  <si>
    <t>Puner Egon</t>
  </si>
  <si>
    <t>Santer Eduard</t>
  </si>
  <si>
    <t>Putzer Richard</t>
  </si>
  <si>
    <t>Kerschbaumer Hubert</t>
  </si>
  <si>
    <t>Rier Robert</t>
  </si>
  <si>
    <t>Rastner Raimund</t>
  </si>
  <si>
    <t>Goller Maria</t>
  </si>
  <si>
    <t>Los Birillos</t>
  </si>
  <si>
    <t>Profanter Nathalie</t>
  </si>
  <si>
    <t>Tock Veronika</t>
  </si>
  <si>
    <t>Kantioler Rita</t>
  </si>
  <si>
    <t>ASV Verdings</t>
  </si>
  <si>
    <t>Profanter Iris</t>
  </si>
  <si>
    <t>Volgger Gabi</t>
  </si>
  <si>
    <t>Oberhofer Irene</t>
  </si>
  <si>
    <t>Siller Erika</t>
  </si>
  <si>
    <t>Ploner Cilly</t>
  </si>
  <si>
    <t>Arbter Elfriede</t>
  </si>
  <si>
    <t>Fissneider Helene</t>
  </si>
  <si>
    <t>Tock Uschi</t>
  </si>
  <si>
    <t>Thaler Marion</t>
  </si>
  <si>
    <t>Schölzhorn Stefanie</t>
  </si>
  <si>
    <t>Steinhauser Marion</t>
  </si>
  <si>
    <t>Messner Cornelia</t>
  </si>
  <si>
    <t>Ralser Egon</t>
  </si>
  <si>
    <t>Mutschlechner Simon</t>
  </si>
  <si>
    <t>Hofer Sandra</t>
  </si>
  <si>
    <t>Lambacher Julia</t>
  </si>
  <si>
    <t>Staffler Anni</t>
  </si>
  <si>
    <t>F.K.C. Trens</t>
  </si>
  <si>
    <t>Kerschbaumer Erna</t>
  </si>
  <si>
    <t>HobbyK. Feldthurns</t>
  </si>
  <si>
    <t>Roalter Ruth</t>
  </si>
  <si>
    <t>Stöcklgeister</t>
  </si>
  <si>
    <t>Hofer Elisabeth</t>
  </si>
  <si>
    <t>Baur Resi</t>
  </si>
  <si>
    <t>Tauber Emmi</t>
  </si>
  <si>
    <t>Öttl Anni</t>
  </si>
  <si>
    <t>Gaudikegler Vahrn</t>
  </si>
  <si>
    <t>Amrain Helga</t>
  </si>
  <si>
    <t>FKC Schneeflocken</t>
  </si>
  <si>
    <t>Passler Markus</t>
  </si>
  <si>
    <t>Yeti Club</t>
  </si>
  <si>
    <t>Holzeisen Arnold</t>
  </si>
  <si>
    <t>FKK Voitsberg</t>
  </si>
  <si>
    <t>Fink Martin</t>
  </si>
  <si>
    <t>Brummi Eisacktal</t>
  </si>
  <si>
    <t>Gogl Helmuth</t>
  </si>
  <si>
    <t>Kier Josef</t>
  </si>
  <si>
    <t>Klirra Aicha</t>
  </si>
  <si>
    <t>Plank Manfred</t>
  </si>
  <si>
    <t>Dorigatti Michael</t>
  </si>
  <si>
    <t>Frei Peter</t>
  </si>
  <si>
    <t>Zini Stefan</t>
  </si>
  <si>
    <t>Hofer Manuel</t>
  </si>
  <si>
    <t xml:space="preserve">ASKC Fugger </t>
  </si>
  <si>
    <t>Baumgartner Michael</t>
  </si>
  <si>
    <t>AKC Hölzerne 9</t>
  </si>
  <si>
    <t>Knoflach Thomas</t>
  </si>
  <si>
    <t>Langgartner Roland</t>
  </si>
  <si>
    <t>Cerboni Claudia</t>
  </si>
  <si>
    <t xml:space="preserve">Volgger Peter </t>
  </si>
  <si>
    <t>Volgger Gabriele</t>
  </si>
  <si>
    <t>Dorfmann Petra</t>
  </si>
  <si>
    <t>Thaler Florian</t>
  </si>
  <si>
    <t>Kerschbaumer  Peter</t>
  </si>
  <si>
    <t>Haller Reinhard</t>
  </si>
  <si>
    <t>Krapf Norbert</t>
  </si>
  <si>
    <t>Faltner Kurt</t>
  </si>
  <si>
    <t>Tschöll Maria</t>
  </si>
  <si>
    <t>Jocher Hans</t>
  </si>
  <si>
    <t>Hofer Maria</t>
  </si>
  <si>
    <t>Öttl Peppi</t>
  </si>
  <si>
    <t>Staffler Franz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</si>
</sst>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rgebnisliste-%20Einzelmeisterschaft%202008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gebnisse%20Bezirk-2008-09\Ergebnisliste-%20Einzelmeisterschaft%202008-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nale%20Bezirk08-09\Spielbericht%20Finale%20A-B-Jun-Da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rren A+ B"/>
      <sheetName val="Herren C+D"/>
      <sheetName val="Damen"/>
      <sheetName val="Juniorinnen+ Jugend + Junioren"/>
      <sheetName val="Senioren"/>
      <sheetName val="Seniorinnen)"/>
      <sheetName val="Freizeit D+H"/>
      <sheetName val="Mixed Sport"/>
      <sheetName val="Mixed Freizeit"/>
    </sheetNames>
    <sheetDataSet>
      <sheetData sheetId="0">
        <row r="6">
          <cell r="B6" t="str">
            <v>Volgger Peter</v>
          </cell>
          <cell r="C6" t="str">
            <v>ASKC Ratschings</v>
          </cell>
        </row>
        <row r="7">
          <cell r="B7" t="str">
            <v>Hofer Wilfried</v>
          </cell>
          <cell r="C7" t="str">
            <v>SKC Fugger</v>
          </cell>
        </row>
        <row r="8">
          <cell r="B8" t="str">
            <v>Höller Franz</v>
          </cell>
          <cell r="C8" t="str">
            <v>SKC Fugger</v>
          </cell>
        </row>
        <row r="9">
          <cell r="B9" t="str">
            <v>Colcuc Engl</v>
          </cell>
          <cell r="C9" t="str">
            <v>AKC Gröden</v>
          </cell>
        </row>
        <row r="10">
          <cell r="B10" t="str">
            <v>Fissneider Markus</v>
          </cell>
          <cell r="C10" t="str">
            <v>ASKC Prichsna</v>
          </cell>
        </row>
        <row r="11">
          <cell r="B11" t="str">
            <v>Fissneider Martin</v>
          </cell>
          <cell r="C11" t="str">
            <v>ASKC Prichsna</v>
          </cell>
        </row>
        <row r="12">
          <cell r="B12" t="str">
            <v>Cerboni Andreas</v>
          </cell>
          <cell r="C12" t="str">
            <v>ASKC Prichsna</v>
          </cell>
        </row>
        <row r="13">
          <cell r="B13" t="str">
            <v>Tschaikner Hansjörg</v>
          </cell>
          <cell r="C13" t="str">
            <v>ASKC Prichsna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rren A+ B"/>
      <sheetName val="Herren C+D"/>
      <sheetName val="Damen"/>
      <sheetName val="Juniorinnen+ Jugend + Junioren"/>
      <sheetName val="Senioren"/>
      <sheetName val="Seniorinnen)"/>
      <sheetName val="Freizeit D+H"/>
      <sheetName val="Mixed Sport"/>
      <sheetName val="Mixed Freizeit"/>
    </sheetNames>
    <sheetDataSet>
      <sheetData sheetId="0">
        <row r="6">
          <cell r="L6">
            <v>5</v>
          </cell>
          <cell r="M6">
            <v>789</v>
          </cell>
          <cell r="N6">
            <v>383</v>
          </cell>
          <cell r="O6">
            <v>1172</v>
          </cell>
        </row>
        <row r="7">
          <cell r="L7">
            <v>5</v>
          </cell>
          <cell r="M7">
            <v>764</v>
          </cell>
          <cell r="N7">
            <v>407</v>
          </cell>
          <cell r="O7">
            <v>1171</v>
          </cell>
        </row>
        <row r="8">
          <cell r="L8">
            <v>3</v>
          </cell>
          <cell r="M8">
            <v>741</v>
          </cell>
          <cell r="N8">
            <v>403</v>
          </cell>
          <cell r="O8">
            <v>1144</v>
          </cell>
        </row>
        <row r="9">
          <cell r="L9">
            <v>3</v>
          </cell>
          <cell r="M9">
            <v>759</v>
          </cell>
          <cell r="N9">
            <v>382</v>
          </cell>
          <cell r="O9">
            <v>1141</v>
          </cell>
        </row>
        <row r="10">
          <cell r="L10">
            <v>11</v>
          </cell>
          <cell r="M10">
            <v>724</v>
          </cell>
          <cell r="N10">
            <v>403</v>
          </cell>
          <cell r="O10">
            <v>1127</v>
          </cell>
        </row>
        <row r="11">
          <cell r="L11">
            <v>5</v>
          </cell>
          <cell r="M11">
            <v>743</v>
          </cell>
          <cell r="N11">
            <v>374</v>
          </cell>
          <cell r="O11">
            <v>1117</v>
          </cell>
        </row>
        <row r="12">
          <cell r="L12">
            <v>10</v>
          </cell>
          <cell r="M12">
            <v>724</v>
          </cell>
          <cell r="N12">
            <v>401</v>
          </cell>
          <cell r="O12">
            <v>1125</v>
          </cell>
        </row>
        <row r="13">
          <cell r="L13">
            <v>6</v>
          </cell>
          <cell r="M13">
            <v>722</v>
          </cell>
          <cell r="N13">
            <v>401</v>
          </cell>
          <cell r="O13">
            <v>1123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ielb. A-B"/>
      <sheetName val="Spielb. A-B (2)"/>
      <sheetName val="Spielb.Senioren"/>
      <sheetName val="Spielb.Senioren (2)"/>
      <sheetName val="Spielb. C-D"/>
      <sheetName val="Spielb. C-D (2)"/>
      <sheetName val="Spielb. Damen (2)"/>
      <sheetName val="Spielb. Damen"/>
      <sheetName val="Spielb.Seniorinnen"/>
    </sheetNames>
    <sheetDataSet>
      <sheetData sheetId="1">
        <row r="29">
          <cell r="E29">
            <v>1</v>
          </cell>
        </row>
        <row r="39">
          <cell r="E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Q9" sqref="Q9"/>
    </sheetView>
  </sheetViews>
  <sheetFormatPr defaultColWidth="11.421875" defaultRowHeight="12.75"/>
  <cols>
    <col min="1" max="1" width="4.8515625" style="0" bestFit="1" customWidth="1"/>
    <col min="2" max="2" width="19.57421875" style="0" bestFit="1" customWidth="1"/>
    <col min="3" max="3" width="16.57421875" style="0" bestFit="1" customWidth="1"/>
    <col min="4" max="4" width="3.421875" style="0" bestFit="1" customWidth="1"/>
    <col min="5" max="5" width="5.140625" style="0" bestFit="1" customWidth="1"/>
    <col min="6" max="6" width="4.421875" style="0" bestFit="1" customWidth="1"/>
    <col min="7" max="7" width="5.28125" style="0" bestFit="1" customWidth="1"/>
    <col min="8" max="8" width="3.421875" style="0" bestFit="1" customWidth="1"/>
    <col min="9" max="9" width="5.140625" style="0" bestFit="1" customWidth="1"/>
    <col min="10" max="10" width="4.421875" style="0" bestFit="1" customWidth="1"/>
    <col min="11" max="11" width="5.28125" style="0" bestFit="1" customWidth="1"/>
    <col min="12" max="12" width="3.421875" style="0" bestFit="1" customWidth="1"/>
    <col min="13" max="13" width="5.140625" style="0" bestFit="1" customWidth="1"/>
    <col min="14" max="14" width="4.421875" style="0" bestFit="1" customWidth="1"/>
    <col min="15" max="15" width="5.28125" style="0" bestFit="1" customWidth="1"/>
    <col min="16" max="16" width="6.8515625" style="0" bestFit="1" customWidth="1"/>
  </cols>
  <sheetData>
    <row r="1" spans="1:16" ht="18.75" thickBot="1">
      <c r="A1" s="54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4" t="s">
        <v>1</v>
      </c>
      <c r="N1" s="56"/>
      <c r="O1" s="56"/>
      <c r="P1" s="57"/>
    </row>
    <row r="2" spans="1:16" ht="12.75">
      <c r="A2" s="1"/>
      <c r="B2" s="1"/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 thickBot="1">
      <c r="A3" s="3"/>
      <c r="B3" s="3"/>
      <c r="C3" s="3"/>
      <c r="D3" s="4"/>
      <c r="E3" s="4"/>
      <c r="F3" s="4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3.5" thickBot="1">
      <c r="A4" s="4"/>
      <c r="B4" s="5"/>
      <c r="C4" s="6"/>
      <c r="D4" s="58" t="s">
        <v>11</v>
      </c>
      <c r="E4" s="59"/>
      <c r="F4" s="59"/>
      <c r="G4" s="60"/>
      <c r="H4" s="58" t="s">
        <v>21</v>
      </c>
      <c r="I4" s="59"/>
      <c r="J4" s="59"/>
      <c r="K4" s="60"/>
      <c r="L4" s="58" t="s">
        <v>2</v>
      </c>
      <c r="M4" s="59"/>
      <c r="N4" s="59"/>
      <c r="O4" s="60"/>
      <c r="P4" s="7"/>
    </row>
    <row r="5" spans="1:16" ht="13.5" thickBot="1">
      <c r="A5" s="8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2" t="s">
        <v>8</v>
      </c>
      <c r="G5" s="13" t="s">
        <v>9</v>
      </c>
      <c r="H5" s="14" t="s">
        <v>6</v>
      </c>
      <c r="I5" s="15" t="s">
        <v>7</v>
      </c>
      <c r="J5" s="12" t="s">
        <v>8</v>
      </c>
      <c r="K5" s="13" t="s">
        <v>9</v>
      </c>
      <c r="L5" s="14" t="s">
        <v>6</v>
      </c>
      <c r="M5" s="15" t="s">
        <v>7</v>
      </c>
      <c r="N5" s="12" t="s">
        <v>8</v>
      </c>
      <c r="O5" s="13" t="s">
        <v>9</v>
      </c>
      <c r="P5" s="16" t="s">
        <v>10</v>
      </c>
    </row>
    <row r="6" spans="1:16" ht="13.5" thickBot="1">
      <c r="A6" s="17">
        <v>1</v>
      </c>
      <c r="B6" s="18" t="str">
        <f>'[1]Herren A+ B'!B8</f>
        <v>Höller Franz</v>
      </c>
      <c r="C6" s="19" t="str">
        <f>'[1]Herren A+ B'!C8</f>
        <v>SKC Fugger</v>
      </c>
      <c r="D6" s="20">
        <f>'[2]Herren A+ B'!L8</f>
        <v>3</v>
      </c>
      <c r="E6" s="21">
        <f>'[2]Herren A+ B'!M8</f>
        <v>741</v>
      </c>
      <c r="F6" s="22">
        <f>'[2]Herren A+ B'!N8</f>
        <v>403</v>
      </c>
      <c r="G6" s="8">
        <f>'[2]Herren A+ B'!O8</f>
        <v>1144</v>
      </c>
      <c r="H6" s="23">
        <f>'[3]Spielb. A-B (2)'!E39</f>
        <v>0</v>
      </c>
      <c r="I6" s="23">
        <v>402</v>
      </c>
      <c r="J6" s="23">
        <v>222</v>
      </c>
      <c r="K6" s="8">
        <f aca="true" t="shared" si="0" ref="K6:K13">SUM(I6,J6)</f>
        <v>624</v>
      </c>
      <c r="L6" s="24">
        <f aca="true" t="shared" si="1" ref="L6:N9">SUM(D6,H6)</f>
        <v>3</v>
      </c>
      <c r="M6" s="25">
        <f t="shared" si="1"/>
        <v>1143</v>
      </c>
      <c r="N6" s="22">
        <f t="shared" si="1"/>
        <v>625</v>
      </c>
      <c r="O6" s="8">
        <f aca="true" t="shared" si="2" ref="O6:O13">SUM(G6+K6)</f>
        <v>1768</v>
      </c>
      <c r="P6" s="26">
        <f aca="true" t="shared" si="3" ref="P6:P13">SUM(O6)/3</f>
        <v>589.3333333333334</v>
      </c>
    </row>
    <row r="7" spans="1:16" ht="13.5" thickBot="1">
      <c r="A7" s="27">
        <v>2</v>
      </c>
      <c r="B7" s="28" t="str">
        <f>'[1]Herren A+ B'!B6</f>
        <v>Volgger Peter</v>
      </c>
      <c r="C7" s="28" t="str">
        <f>'[1]Herren A+ B'!C6</f>
        <v>ASKC Ratschings</v>
      </c>
      <c r="D7" s="29">
        <f>'[2]Herren A+ B'!L6</f>
        <v>5</v>
      </c>
      <c r="E7" s="30">
        <f>'[2]Herren A+ B'!M6</f>
        <v>789</v>
      </c>
      <c r="F7" s="31">
        <f>'[2]Herren A+ B'!N6</f>
        <v>383</v>
      </c>
      <c r="G7" s="8">
        <f>'[2]Herren A+ B'!O6</f>
        <v>1172</v>
      </c>
      <c r="H7" s="23">
        <v>0</v>
      </c>
      <c r="I7" s="23">
        <v>385</v>
      </c>
      <c r="J7" s="23">
        <v>206</v>
      </c>
      <c r="K7" s="8">
        <f t="shared" si="0"/>
        <v>591</v>
      </c>
      <c r="L7" s="24">
        <f t="shared" si="1"/>
        <v>5</v>
      </c>
      <c r="M7" s="25">
        <f t="shared" si="1"/>
        <v>1174</v>
      </c>
      <c r="N7" s="22">
        <f t="shared" si="1"/>
        <v>589</v>
      </c>
      <c r="O7" s="8">
        <f t="shared" si="2"/>
        <v>1763</v>
      </c>
      <c r="P7" s="26">
        <f t="shared" si="3"/>
        <v>587.6666666666666</v>
      </c>
    </row>
    <row r="8" spans="1:16" ht="13.5" thickBot="1">
      <c r="A8" s="27">
        <v>3</v>
      </c>
      <c r="B8" s="28" t="str">
        <f>'[1]Herren A+ B'!B7</f>
        <v>Hofer Wilfried</v>
      </c>
      <c r="C8" s="28" t="str">
        <f>'[1]Herren A+ B'!C7</f>
        <v>SKC Fugger</v>
      </c>
      <c r="D8" s="32">
        <f>'[2]Herren A+ B'!L7</f>
        <v>5</v>
      </c>
      <c r="E8" s="33">
        <f>'[2]Herren A+ B'!M7</f>
        <v>764</v>
      </c>
      <c r="F8" s="32">
        <f>'[2]Herren A+ B'!N7</f>
        <v>407</v>
      </c>
      <c r="G8" s="8">
        <f>'[2]Herren A+ B'!O7</f>
        <v>1171</v>
      </c>
      <c r="H8" s="34">
        <f>'[3]Spielb. A-B (2)'!E29</f>
        <v>1</v>
      </c>
      <c r="I8" s="34">
        <v>386</v>
      </c>
      <c r="J8" s="34">
        <v>190</v>
      </c>
      <c r="K8" s="8">
        <f t="shared" si="0"/>
        <v>576</v>
      </c>
      <c r="L8" s="24">
        <f t="shared" si="1"/>
        <v>6</v>
      </c>
      <c r="M8" s="25">
        <f t="shared" si="1"/>
        <v>1150</v>
      </c>
      <c r="N8" s="22">
        <f t="shared" si="1"/>
        <v>597</v>
      </c>
      <c r="O8" s="8">
        <f t="shared" si="2"/>
        <v>1747</v>
      </c>
      <c r="P8" s="26">
        <f t="shared" si="3"/>
        <v>582.3333333333334</v>
      </c>
    </row>
    <row r="9" spans="1:16" ht="13.5" thickBot="1">
      <c r="A9" s="27">
        <v>4</v>
      </c>
      <c r="B9" s="28" t="str">
        <f>'[1]Herren A+ B'!B9</f>
        <v>Colcuc Engl</v>
      </c>
      <c r="C9" s="28" t="str">
        <f>'[1]Herren A+ B'!C9</f>
        <v>AKC Gröden</v>
      </c>
      <c r="D9" s="29">
        <f>'[2]Herren A+ B'!L9</f>
        <v>3</v>
      </c>
      <c r="E9" s="35">
        <f>'[2]Herren A+ B'!M9</f>
        <v>759</v>
      </c>
      <c r="F9" s="29">
        <f>'[2]Herren A+ B'!N9</f>
        <v>382</v>
      </c>
      <c r="G9" s="8">
        <f>'[2]Herren A+ B'!O9</f>
        <v>1141</v>
      </c>
      <c r="H9" s="23">
        <v>3</v>
      </c>
      <c r="I9" s="23">
        <v>387</v>
      </c>
      <c r="J9" s="23">
        <v>194</v>
      </c>
      <c r="K9" s="8">
        <f t="shared" si="0"/>
        <v>581</v>
      </c>
      <c r="L9" s="24">
        <f t="shared" si="1"/>
        <v>6</v>
      </c>
      <c r="M9" s="25">
        <f t="shared" si="1"/>
        <v>1146</v>
      </c>
      <c r="N9" s="22">
        <f t="shared" si="1"/>
        <v>576</v>
      </c>
      <c r="O9" s="8">
        <f t="shared" si="2"/>
        <v>1722</v>
      </c>
      <c r="P9" s="26">
        <f t="shared" si="3"/>
        <v>574</v>
      </c>
    </row>
    <row r="10" spans="1:16" ht="13.5" thickBot="1">
      <c r="A10" s="27">
        <v>5</v>
      </c>
      <c r="B10" s="28" t="str">
        <f>'[1]Herren A+ B'!B13</f>
        <v>Tschaikner Hansjörg</v>
      </c>
      <c r="C10" s="28" t="str">
        <f>'[1]Herren A+ B'!C13</f>
        <v>ASKC Prichsna</v>
      </c>
      <c r="D10" s="29">
        <f>'[2]Herren A+ B'!L13</f>
        <v>6</v>
      </c>
      <c r="E10" s="35">
        <f>'[2]Herren A+ B'!M13</f>
        <v>722</v>
      </c>
      <c r="F10" s="29">
        <f>'[2]Herren A+ B'!N13</f>
        <v>401</v>
      </c>
      <c r="G10" s="8">
        <f>'[2]Herren A+ B'!O13</f>
        <v>1123</v>
      </c>
      <c r="H10" s="23">
        <v>6</v>
      </c>
      <c r="I10" s="23">
        <v>386</v>
      </c>
      <c r="J10" s="23">
        <v>182</v>
      </c>
      <c r="K10" s="8">
        <f t="shared" si="0"/>
        <v>568</v>
      </c>
      <c r="L10" s="24">
        <f>SUM(D10,H10)</f>
        <v>12</v>
      </c>
      <c r="M10" s="25">
        <f>SUM(E10,I11)</f>
        <v>1114</v>
      </c>
      <c r="N10" s="22">
        <f>SUM(F10,J11)</f>
        <v>574</v>
      </c>
      <c r="O10" s="8">
        <f t="shared" si="2"/>
        <v>1691</v>
      </c>
      <c r="P10" s="26">
        <f t="shared" si="3"/>
        <v>563.6666666666666</v>
      </c>
    </row>
    <row r="11" spans="1:16" ht="13.5" thickBot="1">
      <c r="A11" s="27">
        <v>6</v>
      </c>
      <c r="B11" s="28" t="str">
        <f>'[1]Herren A+ B'!B11</f>
        <v>Fissneider Martin</v>
      </c>
      <c r="C11" s="28" t="str">
        <f>'[1]Herren A+ B'!C11</f>
        <v>ASKC Prichsna</v>
      </c>
      <c r="D11" s="29">
        <f>'[2]Herren A+ B'!L11</f>
        <v>5</v>
      </c>
      <c r="E11" s="35">
        <f>'[2]Herren A+ B'!M11</f>
        <v>743</v>
      </c>
      <c r="F11" s="29">
        <f>'[2]Herren A+ B'!N11</f>
        <v>374</v>
      </c>
      <c r="G11" s="8">
        <f>'[2]Herren A+ B'!O11</f>
        <v>1117</v>
      </c>
      <c r="H11" s="34">
        <v>1</v>
      </c>
      <c r="I11" s="34">
        <v>392</v>
      </c>
      <c r="J11" s="34">
        <v>173</v>
      </c>
      <c r="K11" s="8">
        <f t="shared" si="0"/>
        <v>565</v>
      </c>
      <c r="L11" s="24">
        <f>SUM(D11,H11)</f>
        <v>6</v>
      </c>
      <c r="M11" s="25">
        <f>SUM(E11,I11)</f>
        <v>1135</v>
      </c>
      <c r="N11" s="22">
        <f>SUM(F11,J11)</f>
        <v>547</v>
      </c>
      <c r="O11" s="8">
        <f t="shared" si="2"/>
        <v>1682</v>
      </c>
      <c r="P11" s="26">
        <f t="shared" si="3"/>
        <v>560.6666666666666</v>
      </c>
    </row>
    <row r="12" spans="1:16" ht="13.5" thickBot="1">
      <c r="A12" s="27">
        <v>7</v>
      </c>
      <c r="B12" s="28" t="str">
        <f>'[1]Herren A+ B'!B10</f>
        <v>Fissneider Markus</v>
      </c>
      <c r="C12" s="28" t="str">
        <f>'[1]Herren A+ B'!C10</f>
        <v>ASKC Prichsna</v>
      </c>
      <c r="D12" s="29">
        <f>'[2]Herren A+ B'!L10</f>
        <v>11</v>
      </c>
      <c r="E12" s="35">
        <f>'[2]Herren A+ B'!M10</f>
        <v>724</v>
      </c>
      <c r="F12" s="29">
        <f>'[2]Herren A+ B'!N10</f>
        <v>403</v>
      </c>
      <c r="G12" s="8">
        <f>'[2]Herren A+ B'!O10</f>
        <v>1127</v>
      </c>
      <c r="H12" s="23">
        <v>9</v>
      </c>
      <c r="I12" s="23">
        <v>375</v>
      </c>
      <c r="J12" s="23">
        <v>165</v>
      </c>
      <c r="K12" s="8">
        <f t="shared" si="0"/>
        <v>540</v>
      </c>
      <c r="L12" s="24">
        <f>SUM(D12,H12)</f>
        <v>20</v>
      </c>
      <c r="M12" s="25">
        <f>SUM(E12,I9)</f>
        <v>1111</v>
      </c>
      <c r="N12" s="22">
        <f>SUM(F12,J9)</f>
        <v>597</v>
      </c>
      <c r="O12" s="8">
        <f t="shared" si="2"/>
        <v>1667</v>
      </c>
      <c r="P12" s="26">
        <f t="shared" si="3"/>
        <v>555.6666666666666</v>
      </c>
    </row>
    <row r="13" spans="1:16" ht="13.5" thickBot="1">
      <c r="A13" s="27">
        <v>8</v>
      </c>
      <c r="B13" s="28" t="str">
        <f>'[1]Herren A+ B'!B12</f>
        <v>Cerboni Andreas</v>
      </c>
      <c r="C13" s="28" t="str">
        <f>'[1]Herren A+ B'!C12</f>
        <v>ASKC Prichsna</v>
      </c>
      <c r="D13" s="29">
        <f>'[2]Herren A+ B'!L12</f>
        <v>10</v>
      </c>
      <c r="E13" s="35">
        <f>'[2]Herren A+ B'!M12</f>
        <v>724</v>
      </c>
      <c r="F13" s="29">
        <f>'[2]Herren A+ B'!N12</f>
        <v>401</v>
      </c>
      <c r="G13" s="8">
        <f>'[2]Herren A+ B'!O12</f>
        <v>1125</v>
      </c>
      <c r="H13" s="23">
        <v>11</v>
      </c>
      <c r="I13" s="23">
        <v>367</v>
      </c>
      <c r="J13" s="23">
        <v>164</v>
      </c>
      <c r="K13" s="8">
        <f t="shared" si="0"/>
        <v>531</v>
      </c>
      <c r="L13" s="24">
        <f>SUM(D13,H13)</f>
        <v>21</v>
      </c>
      <c r="M13" s="25">
        <f>SUM(E13,I15)</f>
        <v>724</v>
      </c>
      <c r="N13" s="22">
        <f>SUM(F13,J15)</f>
        <v>401</v>
      </c>
      <c r="O13" s="8">
        <f t="shared" si="2"/>
        <v>1656</v>
      </c>
      <c r="P13" s="26">
        <f t="shared" si="3"/>
        <v>552</v>
      </c>
    </row>
    <row r="14" spans="1:16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.75" thickBot="1">
      <c r="A15" s="54" t="s">
        <v>17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4" t="s">
        <v>22</v>
      </c>
      <c r="N15" s="56"/>
      <c r="O15" s="56"/>
      <c r="P15" s="57"/>
    </row>
    <row r="16" spans="1:16" ht="12.75">
      <c r="A16" s="1"/>
      <c r="B16" s="1"/>
      <c r="C16" s="1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thickBot="1">
      <c r="A17" s="3"/>
      <c r="B17" s="3"/>
      <c r="C17" s="3"/>
      <c r="D17" s="4"/>
      <c r="E17" s="4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3.5" thickBot="1">
      <c r="A18" s="4"/>
      <c r="B18" s="5"/>
      <c r="C18" s="6"/>
      <c r="D18" s="58" t="s">
        <v>11</v>
      </c>
      <c r="E18" s="59"/>
      <c r="F18" s="59"/>
      <c r="G18" s="60"/>
      <c r="H18" s="58" t="s">
        <v>21</v>
      </c>
      <c r="I18" s="59"/>
      <c r="J18" s="59"/>
      <c r="K18" s="60"/>
      <c r="L18" s="58" t="s">
        <v>2</v>
      </c>
      <c r="M18" s="59"/>
      <c r="N18" s="59"/>
      <c r="O18" s="60"/>
      <c r="P18" s="7"/>
    </row>
    <row r="19" spans="1:16" ht="13.5" thickBot="1">
      <c r="A19" s="8" t="s">
        <v>3</v>
      </c>
      <c r="B19" s="9" t="s">
        <v>4</v>
      </c>
      <c r="C19" s="9" t="s">
        <v>5</v>
      </c>
      <c r="D19" s="10" t="s">
        <v>6</v>
      </c>
      <c r="E19" s="11" t="s">
        <v>7</v>
      </c>
      <c r="F19" s="12" t="s">
        <v>8</v>
      </c>
      <c r="G19" s="13" t="s">
        <v>9</v>
      </c>
      <c r="H19" s="14" t="s">
        <v>6</v>
      </c>
      <c r="I19" s="15" t="s">
        <v>7</v>
      </c>
      <c r="J19" s="12" t="s">
        <v>8</v>
      </c>
      <c r="K19" s="13" t="s">
        <v>9</v>
      </c>
      <c r="L19" s="14" t="s">
        <v>6</v>
      </c>
      <c r="M19" s="15" t="s">
        <v>7</v>
      </c>
      <c r="N19" s="12" t="s">
        <v>8</v>
      </c>
      <c r="O19" s="13" t="s">
        <v>9</v>
      </c>
      <c r="P19" s="16" t="s">
        <v>10</v>
      </c>
    </row>
    <row r="20" spans="1:16" ht="13.5" thickBot="1">
      <c r="A20" s="17">
        <v>1</v>
      </c>
      <c r="B20" s="18" t="s">
        <v>36</v>
      </c>
      <c r="C20" s="19" t="s">
        <v>28</v>
      </c>
      <c r="D20" s="20">
        <v>5</v>
      </c>
      <c r="E20" s="21">
        <v>767</v>
      </c>
      <c r="F20" s="22">
        <v>395</v>
      </c>
      <c r="G20" s="8">
        <v>1162</v>
      </c>
      <c r="H20" s="39">
        <v>5</v>
      </c>
      <c r="I20" s="40">
        <v>386</v>
      </c>
      <c r="J20" s="41">
        <v>177</v>
      </c>
      <c r="K20" s="42">
        <v>563</v>
      </c>
      <c r="L20" s="24">
        <v>10</v>
      </c>
      <c r="M20" s="25">
        <v>1153</v>
      </c>
      <c r="N20" s="22">
        <v>572</v>
      </c>
      <c r="O20" s="8">
        <v>1725</v>
      </c>
      <c r="P20" s="26">
        <v>575</v>
      </c>
    </row>
    <row r="21" spans="1:16" ht="13.5" thickBot="1">
      <c r="A21" s="27">
        <v>2</v>
      </c>
      <c r="B21" s="28" t="s">
        <v>37</v>
      </c>
      <c r="C21" s="28" t="s">
        <v>38</v>
      </c>
      <c r="D21" s="32">
        <v>7</v>
      </c>
      <c r="E21" s="43">
        <v>731</v>
      </c>
      <c r="F21" s="44">
        <v>398</v>
      </c>
      <c r="G21" s="8">
        <v>1129</v>
      </c>
      <c r="H21" s="34">
        <v>4</v>
      </c>
      <c r="I21" s="34">
        <v>373</v>
      </c>
      <c r="J21" s="34">
        <v>180</v>
      </c>
      <c r="K21" s="42">
        <v>553</v>
      </c>
      <c r="L21" s="24">
        <v>11</v>
      </c>
      <c r="M21" s="25">
        <v>1104</v>
      </c>
      <c r="N21" s="22">
        <v>578</v>
      </c>
      <c r="O21" s="8">
        <v>1682</v>
      </c>
      <c r="P21" s="26">
        <v>560.6666666666666</v>
      </c>
    </row>
    <row r="22" spans="1:16" ht="13.5" thickBot="1">
      <c r="A22" s="27">
        <v>3</v>
      </c>
      <c r="B22" s="28" t="s">
        <v>39</v>
      </c>
      <c r="C22" s="28" t="s">
        <v>33</v>
      </c>
      <c r="D22" s="29">
        <v>7</v>
      </c>
      <c r="E22" s="35">
        <v>736</v>
      </c>
      <c r="F22" s="29">
        <v>348</v>
      </c>
      <c r="G22" s="8">
        <v>1084</v>
      </c>
      <c r="H22" s="23">
        <v>4</v>
      </c>
      <c r="I22" s="23">
        <v>387</v>
      </c>
      <c r="J22" s="23">
        <v>210</v>
      </c>
      <c r="K22" s="42">
        <v>597</v>
      </c>
      <c r="L22" s="24">
        <v>11</v>
      </c>
      <c r="M22" s="25">
        <v>1123</v>
      </c>
      <c r="N22" s="22">
        <v>558</v>
      </c>
      <c r="O22" s="8">
        <v>1681</v>
      </c>
      <c r="P22" s="26">
        <v>560.3333333333334</v>
      </c>
    </row>
    <row r="23" spans="1:16" ht="13.5" thickBot="1">
      <c r="A23" s="27">
        <v>4</v>
      </c>
      <c r="B23" s="28" t="s">
        <v>40</v>
      </c>
      <c r="C23" s="28" t="s">
        <v>31</v>
      </c>
      <c r="D23" s="29">
        <v>10</v>
      </c>
      <c r="E23" s="35">
        <v>709</v>
      </c>
      <c r="F23" s="29">
        <v>382</v>
      </c>
      <c r="G23" s="8">
        <v>1091</v>
      </c>
      <c r="H23" s="23">
        <v>4</v>
      </c>
      <c r="I23" s="23">
        <v>374</v>
      </c>
      <c r="J23" s="23">
        <v>210</v>
      </c>
      <c r="K23" s="42">
        <v>584</v>
      </c>
      <c r="L23" s="24">
        <v>14</v>
      </c>
      <c r="M23" s="25">
        <v>1083</v>
      </c>
      <c r="N23" s="22">
        <v>592</v>
      </c>
      <c r="O23" s="8">
        <v>1675</v>
      </c>
      <c r="P23" s="26">
        <v>558.3333333333334</v>
      </c>
    </row>
    <row r="24" spans="1:16" ht="13.5" thickBot="1">
      <c r="A24" s="27">
        <v>5</v>
      </c>
      <c r="B24" s="28" t="s">
        <v>41</v>
      </c>
      <c r="C24" s="28" t="s">
        <v>42</v>
      </c>
      <c r="D24" s="29">
        <v>7</v>
      </c>
      <c r="E24" s="35">
        <v>705</v>
      </c>
      <c r="F24" s="29">
        <v>409</v>
      </c>
      <c r="G24" s="8">
        <v>1114</v>
      </c>
      <c r="H24" s="23">
        <v>3</v>
      </c>
      <c r="I24" s="23">
        <v>357</v>
      </c>
      <c r="J24" s="23">
        <v>203</v>
      </c>
      <c r="K24" s="42">
        <v>560</v>
      </c>
      <c r="L24" s="24">
        <v>10</v>
      </c>
      <c r="M24" s="25">
        <v>1062</v>
      </c>
      <c r="N24" s="22">
        <v>612</v>
      </c>
      <c r="O24" s="8">
        <v>1674</v>
      </c>
      <c r="P24" s="26">
        <v>558</v>
      </c>
    </row>
    <row r="25" spans="1:16" ht="13.5" thickBot="1">
      <c r="A25" s="27">
        <v>6</v>
      </c>
      <c r="B25" s="28" t="s">
        <v>43</v>
      </c>
      <c r="C25" s="28" t="s">
        <v>28</v>
      </c>
      <c r="D25" s="29">
        <v>8</v>
      </c>
      <c r="E25" s="35">
        <v>713</v>
      </c>
      <c r="F25" s="29">
        <v>384</v>
      </c>
      <c r="G25" s="8">
        <v>1097</v>
      </c>
      <c r="H25" s="23">
        <v>2</v>
      </c>
      <c r="I25" s="23">
        <v>184</v>
      </c>
      <c r="J25" s="23">
        <v>379</v>
      </c>
      <c r="K25" s="42">
        <v>563</v>
      </c>
      <c r="L25" s="24">
        <v>10</v>
      </c>
      <c r="M25" s="25">
        <v>897</v>
      </c>
      <c r="N25" s="22">
        <v>763</v>
      </c>
      <c r="O25" s="8">
        <v>1660</v>
      </c>
      <c r="P25" s="26">
        <v>553.3333333333334</v>
      </c>
    </row>
    <row r="26" spans="1:16" ht="13.5" thickBot="1">
      <c r="A26" s="27">
        <v>7</v>
      </c>
      <c r="B26" s="28" t="s">
        <v>44</v>
      </c>
      <c r="C26" s="28" t="s">
        <v>29</v>
      </c>
      <c r="D26" s="29">
        <v>18</v>
      </c>
      <c r="E26" s="35">
        <v>760</v>
      </c>
      <c r="F26" s="29">
        <v>337</v>
      </c>
      <c r="G26" s="8">
        <v>1097</v>
      </c>
      <c r="H26" s="23">
        <v>10</v>
      </c>
      <c r="I26" s="23">
        <v>383</v>
      </c>
      <c r="J26" s="23">
        <v>169</v>
      </c>
      <c r="K26" s="42">
        <v>552</v>
      </c>
      <c r="L26" s="24">
        <v>28</v>
      </c>
      <c r="M26" s="25">
        <v>1143</v>
      </c>
      <c r="N26" s="22">
        <v>506</v>
      </c>
      <c r="O26" s="8">
        <v>1649</v>
      </c>
      <c r="P26" s="26">
        <v>549.6666666666666</v>
      </c>
    </row>
    <row r="27" spans="1:16" ht="13.5" thickBot="1">
      <c r="A27" s="27">
        <v>8</v>
      </c>
      <c r="B27" s="28" t="s">
        <v>45</v>
      </c>
      <c r="C27" s="28" t="s">
        <v>42</v>
      </c>
      <c r="D27" s="29">
        <v>17</v>
      </c>
      <c r="E27" s="35">
        <v>731</v>
      </c>
      <c r="F27" s="29">
        <v>372</v>
      </c>
      <c r="G27" s="8">
        <v>1103</v>
      </c>
      <c r="H27" s="23">
        <v>10</v>
      </c>
      <c r="I27" s="23">
        <v>377</v>
      </c>
      <c r="J27" s="23">
        <v>154</v>
      </c>
      <c r="K27" s="42">
        <v>531</v>
      </c>
      <c r="L27" s="24">
        <v>27</v>
      </c>
      <c r="M27" s="25">
        <v>1108</v>
      </c>
      <c r="N27" s="22">
        <v>526</v>
      </c>
      <c r="O27" s="8">
        <v>1634</v>
      </c>
      <c r="P27" s="16">
        <v>544.6666666666666</v>
      </c>
    </row>
  </sheetData>
  <mergeCells count="10">
    <mergeCell ref="A15:L15"/>
    <mergeCell ref="M15:P15"/>
    <mergeCell ref="D18:G18"/>
    <mergeCell ref="H18:K18"/>
    <mergeCell ref="L18:O18"/>
    <mergeCell ref="A1:L1"/>
    <mergeCell ref="M1:P1"/>
    <mergeCell ref="D4:G4"/>
    <mergeCell ref="H4:K4"/>
    <mergeCell ref="L4:O4"/>
  </mergeCells>
  <printOptions/>
  <pageMargins left="0.1968503937007874" right="0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E27" sqref="E27"/>
    </sheetView>
  </sheetViews>
  <sheetFormatPr defaultColWidth="11.421875" defaultRowHeight="12.75"/>
  <cols>
    <col min="1" max="1" width="4.8515625" style="0" bestFit="1" customWidth="1"/>
    <col min="2" max="2" width="20.8515625" style="0" bestFit="1" customWidth="1"/>
    <col min="3" max="3" width="16.57421875" style="0" bestFit="1" customWidth="1"/>
    <col min="4" max="4" width="3.421875" style="0" bestFit="1" customWidth="1"/>
    <col min="5" max="5" width="5.140625" style="0" bestFit="1" customWidth="1"/>
    <col min="6" max="6" width="4.421875" style="0" bestFit="1" customWidth="1"/>
    <col min="7" max="7" width="5.28125" style="0" bestFit="1" customWidth="1"/>
    <col min="8" max="8" width="3.421875" style="0" bestFit="1" customWidth="1"/>
    <col min="9" max="9" width="5.140625" style="0" bestFit="1" customWidth="1"/>
    <col min="10" max="10" width="4.421875" style="0" bestFit="1" customWidth="1"/>
    <col min="11" max="11" width="5.28125" style="0" bestFit="1" customWidth="1"/>
    <col min="12" max="12" width="3.421875" style="0" bestFit="1" customWidth="1"/>
    <col min="13" max="13" width="5.140625" style="0" bestFit="1" customWidth="1"/>
    <col min="14" max="14" width="4.421875" style="0" bestFit="1" customWidth="1"/>
    <col min="15" max="15" width="5.28125" style="0" bestFit="1" customWidth="1"/>
    <col min="16" max="16" width="6.8515625" style="0" bestFit="1" customWidth="1"/>
  </cols>
  <sheetData>
    <row r="1" spans="1:16" ht="18.75" thickBot="1">
      <c r="A1" s="54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4" t="s">
        <v>12</v>
      </c>
      <c r="N1" s="56"/>
      <c r="O1" s="56"/>
      <c r="P1" s="57"/>
    </row>
    <row r="4" spans="1:16" ht="13.5" thickBo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1"/>
      <c r="M4" s="1"/>
      <c r="N4" s="1"/>
      <c r="O4" s="1"/>
      <c r="P4" s="1"/>
    </row>
    <row r="5" spans="1:16" ht="13.5" thickBot="1">
      <c r="A5" s="4"/>
      <c r="B5" s="5"/>
      <c r="C5" s="6"/>
      <c r="D5" s="58" t="s">
        <v>11</v>
      </c>
      <c r="E5" s="59"/>
      <c r="F5" s="59"/>
      <c r="G5" s="60"/>
      <c r="H5" s="58" t="s">
        <v>13</v>
      </c>
      <c r="I5" s="59"/>
      <c r="J5" s="59"/>
      <c r="K5" s="60"/>
      <c r="L5" s="58" t="s">
        <v>2</v>
      </c>
      <c r="M5" s="59"/>
      <c r="N5" s="59"/>
      <c r="O5" s="60"/>
      <c r="P5" s="7"/>
    </row>
    <row r="6" spans="1:16" ht="13.5" thickBot="1">
      <c r="A6" s="8" t="s">
        <v>3</v>
      </c>
      <c r="B6" s="9" t="s">
        <v>4</v>
      </c>
      <c r="C6" s="9" t="s">
        <v>5</v>
      </c>
      <c r="D6" s="10" t="s">
        <v>6</v>
      </c>
      <c r="E6" s="11" t="s">
        <v>7</v>
      </c>
      <c r="F6" s="12" t="s">
        <v>8</v>
      </c>
      <c r="G6" s="13" t="s">
        <v>9</v>
      </c>
      <c r="H6" s="14" t="s">
        <v>6</v>
      </c>
      <c r="I6" s="15" t="s">
        <v>7</v>
      </c>
      <c r="J6" s="12" t="s">
        <v>8</v>
      </c>
      <c r="K6" s="13" t="s">
        <v>9</v>
      </c>
      <c r="L6" s="14" t="s">
        <v>6</v>
      </c>
      <c r="M6" s="15" t="s">
        <v>7</v>
      </c>
      <c r="N6" s="12" t="s">
        <v>8</v>
      </c>
      <c r="O6" s="13" t="s">
        <v>9</v>
      </c>
      <c r="P6" s="16" t="s">
        <v>10</v>
      </c>
    </row>
    <row r="7" spans="1:16" ht="13.5" thickBot="1">
      <c r="A7" s="17">
        <v>1</v>
      </c>
      <c r="B7" s="18" t="s">
        <v>46</v>
      </c>
      <c r="C7" s="19" t="s">
        <v>31</v>
      </c>
      <c r="D7" s="20">
        <v>3</v>
      </c>
      <c r="E7" s="21">
        <v>745</v>
      </c>
      <c r="F7" s="22">
        <v>393</v>
      </c>
      <c r="G7" s="8">
        <v>1138</v>
      </c>
      <c r="H7" s="21">
        <v>6</v>
      </c>
      <c r="I7" s="20">
        <v>372</v>
      </c>
      <c r="J7" s="22">
        <v>168</v>
      </c>
      <c r="K7" s="8">
        <v>540</v>
      </c>
      <c r="L7" s="24">
        <v>9</v>
      </c>
      <c r="M7" s="25">
        <v>1117</v>
      </c>
      <c r="N7" s="22">
        <v>561</v>
      </c>
      <c r="O7" s="8">
        <v>1678</v>
      </c>
      <c r="P7" s="26">
        <v>559.3333333333334</v>
      </c>
    </row>
    <row r="8" spans="1:16" ht="13.5" thickBot="1">
      <c r="A8" s="27">
        <v>2</v>
      </c>
      <c r="B8" s="28" t="s">
        <v>47</v>
      </c>
      <c r="C8" s="28" t="s">
        <v>48</v>
      </c>
      <c r="D8" s="32">
        <v>12</v>
      </c>
      <c r="E8" s="43">
        <v>778</v>
      </c>
      <c r="F8" s="44">
        <v>359</v>
      </c>
      <c r="G8" s="8">
        <v>1137</v>
      </c>
      <c r="H8" s="32">
        <v>13</v>
      </c>
      <c r="I8" s="32">
        <v>344</v>
      </c>
      <c r="J8" s="32">
        <v>171</v>
      </c>
      <c r="K8" s="8">
        <v>515</v>
      </c>
      <c r="L8" s="24">
        <v>25</v>
      </c>
      <c r="M8" s="25">
        <v>1122</v>
      </c>
      <c r="N8" s="22">
        <v>530</v>
      </c>
      <c r="O8" s="8">
        <v>1652</v>
      </c>
      <c r="P8" s="26">
        <v>550.6666666666666</v>
      </c>
    </row>
    <row r="9" spans="1:16" ht="13.5" thickBot="1">
      <c r="A9" s="27">
        <v>3</v>
      </c>
      <c r="B9" s="28" t="s">
        <v>49</v>
      </c>
      <c r="C9" s="28" t="s">
        <v>38</v>
      </c>
      <c r="D9" s="29">
        <v>19</v>
      </c>
      <c r="E9" s="35">
        <v>745</v>
      </c>
      <c r="F9" s="29">
        <v>348</v>
      </c>
      <c r="G9" s="8">
        <v>1093</v>
      </c>
      <c r="H9" s="29">
        <v>8</v>
      </c>
      <c r="I9" s="29">
        <v>362</v>
      </c>
      <c r="J9" s="29">
        <v>172</v>
      </c>
      <c r="K9" s="8">
        <v>534</v>
      </c>
      <c r="L9" s="24">
        <v>27</v>
      </c>
      <c r="M9" s="25">
        <v>1107</v>
      </c>
      <c r="N9" s="22">
        <v>520</v>
      </c>
      <c r="O9" s="8">
        <v>1627</v>
      </c>
      <c r="P9" s="26">
        <v>542.3333333333334</v>
      </c>
    </row>
    <row r="10" spans="1:16" ht="13.5" thickBot="1">
      <c r="A10" s="27">
        <v>4</v>
      </c>
      <c r="B10" s="28" t="s">
        <v>50</v>
      </c>
      <c r="C10" s="28" t="s">
        <v>35</v>
      </c>
      <c r="D10" s="29">
        <v>17</v>
      </c>
      <c r="E10" s="35">
        <v>752</v>
      </c>
      <c r="F10" s="29">
        <v>340</v>
      </c>
      <c r="G10" s="8">
        <v>1092</v>
      </c>
      <c r="H10" s="45">
        <v>5</v>
      </c>
      <c r="I10" s="45">
        <v>359</v>
      </c>
      <c r="J10" s="45">
        <v>175</v>
      </c>
      <c r="K10" s="8">
        <v>534</v>
      </c>
      <c r="L10" s="24">
        <v>22</v>
      </c>
      <c r="M10" s="25">
        <v>1111</v>
      </c>
      <c r="N10" s="22">
        <v>515</v>
      </c>
      <c r="O10" s="8">
        <v>1626</v>
      </c>
      <c r="P10" s="26">
        <v>542</v>
      </c>
    </row>
    <row r="11" spans="1:16" ht="13.5" thickBot="1">
      <c r="A11" s="27">
        <v>5</v>
      </c>
      <c r="B11" s="36" t="s">
        <v>51</v>
      </c>
      <c r="C11" s="37" t="s">
        <v>35</v>
      </c>
      <c r="D11" s="38">
        <v>8</v>
      </c>
      <c r="E11" s="46">
        <v>719</v>
      </c>
      <c r="F11" s="38">
        <v>362</v>
      </c>
      <c r="G11" s="8">
        <v>1081</v>
      </c>
      <c r="H11" s="38">
        <v>5</v>
      </c>
      <c r="I11" s="38">
        <v>370</v>
      </c>
      <c r="J11" s="38">
        <v>170</v>
      </c>
      <c r="K11" s="8">
        <v>540</v>
      </c>
      <c r="L11" s="24">
        <v>13</v>
      </c>
      <c r="M11" s="25">
        <v>1089</v>
      </c>
      <c r="N11" s="22">
        <v>532</v>
      </c>
      <c r="O11" s="8">
        <v>1621</v>
      </c>
      <c r="P11" s="26">
        <v>540.3333333333334</v>
      </c>
    </row>
    <row r="12" spans="1:16" ht="13.5" thickBot="1">
      <c r="A12" s="27">
        <v>6</v>
      </c>
      <c r="B12" s="28" t="s">
        <v>52</v>
      </c>
      <c r="C12" s="28" t="s">
        <v>34</v>
      </c>
      <c r="D12" s="29">
        <v>12</v>
      </c>
      <c r="E12" s="35">
        <v>740</v>
      </c>
      <c r="F12" s="29">
        <v>348</v>
      </c>
      <c r="G12" s="8">
        <v>1088</v>
      </c>
      <c r="H12" s="29">
        <v>6</v>
      </c>
      <c r="I12" s="29">
        <v>333</v>
      </c>
      <c r="J12" s="29">
        <v>173</v>
      </c>
      <c r="K12" s="8">
        <v>506</v>
      </c>
      <c r="L12" s="24">
        <v>18</v>
      </c>
      <c r="M12" s="25">
        <v>1073</v>
      </c>
      <c r="N12" s="22">
        <v>521</v>
      </c>
      <c r="O12" s="8">
        <v>1594</v>
      </c>
      <c r="P12" s="26">
        <v>531.3333333333334</v>
      </c>
    </row>
    <row r="13" spans="1:16" ht="13.5" thickBot="1">
      <c r="A13" s="27">
        <v>7</v>
      </c>
      <c r="B13" s="28" t="s">
        <v>53</v>
      </c>
      <c r="C13" s="28" t="s">
        <v>33</v>
      </c>
      <c r="D13" s="29">
        <v>16</v>
      </c>
      <c r="E13" s="35">
        <v>743</v>
      </c>
      <c r="F13" s="29">
        <v>350</v>
      </c>
      <c r="G13" s="8">
        <v>1093</v>
      </c>
      <c r="H13" s="29">
        <v>8</v>
      </c>
      <c r="I13" s="29">
        <v>314</v>
      </c>
      <c r="J13" s="29">
        <v>175</v>
      </c>
      <c r="K13" s="8">
        <v>489</v>
      </c>
      <c r="L13" s="24">
        <v>24</v>
      </c>
      <c r="M13" s="25">
        <v>1057</v>
      </c>
      <c r="N13" s="22">
        <v>525</v>
      </c>
      <c r="O13" s="8">
        <v>1582</v>
      </c>
      <c r="P13" s="26">
        <v>527.3333333333334</v>
      </c>
    </row>
    <row r="14" spans="1:16" ht="13.5" thickBot="1">
      <c r="A14" s="27">
        <v>8</v>
      </c>
      <c r="B14" s="28" t="s">
        <v>54</v>
      </c>
      <c r="C14" s="28" t="s">
        <v>35</v>
      </c>
      <c r="D14" s="29">
        <v>14</v>
      </c>
      <c r="E14" s="35">
        <v>733</v>
      </c>
      <c r="F14" s="29">
        <v>369</v>
      </c>
      <c r="G14" s="8">
        <v>1102</v>
      </c>
      <c r="H14" s="29">
        <v>13</v>
      </c>
      <c r="I14" s="29">
        <v>361</v>
      </c>
      <c r="J14" s="29">
        <v>110</v>
      </c>
      <c r="K14" s="8">
        <v>471</v>
      </c>
      <c r="L14" s="24">
        <v>27</v>
      </c>
      <c r="M14" s="25">
        <v>1094</v>
      </c>
      <c r="N14" s="22">
        <v>479</v>
      </c>
      <c r="O14" s="8">
        <v>1573</v>
      </c>
      <c r="P14" s="16">
        <v>524.3333333333334</v>
      </c>
    </row>
  </sheetData>
  <mergeCells count="5">
    <mergeCell ref="D5:G5"/>
    <mergeCell ref="H5:K5"/>
    <mergeCell ref="L5:O5"/>
    <mergeCell ref="A1:L1"/>
    <mergeCell ref="M1:P1"/>
  </mergeCells>
  <printOptions/>
  <pageMargins left="0.1968503937007874" right="0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R22" sqref="R22"/>
    </sheetView>
  </sheetViews>
  <sheetFormatPr defaultColWidth="11.421875" defaultRowHeight="12.75"/>
  <cols>
    <col min="1" max="1" width="4.7109375" style="0" customWidth="1"/>
    <col min="2" max="2" width="18.421875" style="0" bestFit="1" customWidth="1"/>
    <col min="3" max="3" width="16.57421875" style="0" bestFit="1" customWidth="1"/>
    <col min="4" max="6" width="4.7109375" style="0" customWidth="1"/>
    <col min="7" max="7" width="6.28125" style="0" customWidth="1"/>
    <col min="8" max="15" width="4.7109375" style="0" customWidth="1"/>
    <col min="16" max="16" width="6.8515625" style="0" bestFit="1" customWidth="1"/>
  </cols>
  <sheetData>
    <row r="1" spans="1:16" ht="18.75" thickBot="1">
      <c r="A1" s="54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4" t="s">
        <v>14</v>
      </c>
      <c r="N1" s="56"/>
      <c r="O1" s="56"/>
      <c r="P1" s="57"/>
    </row>
    <row r="3" spans="1:16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 thickBot="1">
      <c r="A4" s="4"/>
      <c r="B4" s="5"/>
      <c r="C4" s="6"/>
      <c r="D4" s="58" t="s">
        <v>11</v>
      </c>
      <c r="E4" s="59"/>
      <c r="F4" s="59"/>
      <c r="G4" s="60"/>
      <c r="H4" s="58" t="s">
        <v>21</v>
      </c>
      <c r="I4" s="59"/>
      <c r="J4" s="59"/>
      <c r="K4" s="60"/>
      <c r="L4" s="58" t="s">
        <v>2</v>
      </c>
      <c r="M4" s="59"/>
      <c r="N4" s="59"/>
      <c r="O4" s="60"/>
      <c r="P4" s="7"/>
    </row>
    <row r="5" spans="1:16" ht="13.5" thickBot="1">
      <c r="A5" s="8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2" t="s">
        <v>8</v>
      </c>
      <c r="G5" s="13" t="s">
        <v>9</v>
      </c>
      <c r="H5" s="14" t="s">
        <v>6</v>
      </c>
      <c r="I5" s="15" t="s">
        <v>7</v>
      </c>
      <c r="J5" s="12" t="s">
        <v>8</v>
      </c>
      <c r="K5" s="13" t="s">
        <v>9</v>
      </c>
      <c r="L5" s="14" t="s">
        <v>6</v>
      </c>
      <c r="M5" s="15" t="s">
        <v>7</v>
      </c>
      <c r="N5" s="12" t="s">
        <v>8</v>
      </c>
      <c r="O5" s="13" t="s">
        <v>9</v>
      </c>
      <c r="P5" s="16" t="s">
        <v>10</v>
      </c>
    </row>
    <row r="6" spans="1:16" ht="13.5" thickBot="1">
      <c r="A6" s="17">
        <v>1</v>
      </c>
      <c r="B6" s="18" t="s">
        <v>55</v>
      </c>
      <c r="C6" s="19" t="s">
        <v>56</v>
      </c>
      <c r="D6" s="47">
        <v>10</v>
      </c>
      <c r="E6" s="48">
        <v>771</v>
      </c>
      <c r="F6" s="49">
        <v>375</v>
      </c>
      <c r="G6" s="8">
        <v>1146</v>
      </c>
      <c r="H6" s="34">
        <v>8</v>
      </c>
      <c r="I6" s="34">
        <v>364</v>
      </c>
      <c r="J6" s="34">
        <v>184</v>
      </c>
      <c r="K6" s="8">
        <v>548</v>
      </c>
      <c r="L6" s="24">
        <v>18</v>
      </c>
      <c r="M6" s="25">
        <v>1135</v>
      </c>
      <c r="N6" s="22">
        <v>559</v>
      </c>
      <c r="O6" s="8">
        <v>1694</v>
      </c>
      <c r="P6" s="26">
        <v>564.6666666666666</v>
      </c>
    </row>
    <row r="7" spans="1:16" ht="13.5" thickBot="1">
      <c r="A7" s="27">
        <v>2</v>
      </c>
      <c r="B7" s="28" t="s">
        <v>57</v>
      </c>
      <c r="C7" s="28" t="s">
        <v>38</v>
      </c>
      <c r="D7" s="29">
        <v>7</v>
      </c>
      <c r="E7" s="30">
        <v>708</v>
      </c>
      <c r="F7" s="31">
        <v>387</v>
      </c>
      <c r="G7" s="8">
        <v>1095</v>
      </c>
      <c r="H7" s="23">
        <v>1</v>
      </c>
      <c r="I7" s="23">
        <v>353</v>
      </c>
      <c r="J7" s="23">
        <v>185</v>
      </c>
      <c r="K7" s="8">
        <v>538</v>
      </c>
      <c r="L7" s="24">
        <v>8</v>
      </c>
      <c r="M7" s="25">
        <v>1061</v>
      </c>
      <c r="N7" s="22">
        <v>572</v>
      </c>
      <c r="O7" s="8">
        <v>1633</v>
      </c>
      <c r="P7" s="26">
        <v>544.3333333333334</v>
      </c>
    </row>
    <row r="8" spans="1:16" ht="13.5" thickBot="1">
      <c r="A8" s="27">
        <v>3</v>
      </c>
      <c r="B8" s="28" t="s">
        <v>58</v>
      </c>
      <c r="C8" s="28" t="s">
        <v>28</v>
      </c>
      <c r="D8" s="29">
        <v>8</v>
      </c>
      <c r="E8" s="35">
        <v>719</v>
      </c>
      <c r="F8" s="29">
        <v>378</v>
      </c>
      <c r="G8" s="8">
        <v>1097</v>
      </c>
      <c r="H8" s="23">
        <v>5</v>
      </c>
      <c r="I8" s="23">
        <v>357</v>
      </c>
      <c r="J8" s="23">
        <v>175</v>
      </c>
      <c r="K8" s="8">
        <v>532</v>
      </c>
      <c r="L8" s="24">
        <v>13</v>
      </c>
      <c r="M8" s="25">
        <v>1076</v>
      </c>
      <c r="N8" s="22">
        <v>553</v>
      </c>
      <c r="O8" s="8">
        <v>1629</v>
      </c>
      <c r="P8" s="26">
        <v>543</v>
      </c>
    </row>
    <row r="9" spans="1:16" ht="13.5" thickBot="1">
      <c r="A9" s="27">
        <v>4</v>
      </c>
      <c r="B9" s="28" t="s">
        <v>59</v>
      </c>
      <c r="C9" s="28" t="s">
        <v>60</v>
      </c>
      <c r="D9" s="29">
        <v>9</v>
      </c>
      <c r="E9" s="35">
        <v>723</v>
      </c>
      <c r="F9" s="29">
        <v>359</v>
      </c>
      <c r="G9" s="8">
        <v>1082</v>
      </c>
      <c r="H9" s="34">
        <v>12</v>
      </c>
      <c r="I9" s="34">
        <v>386</v>
      </c>
      <c r="J9" s="34">
        <v>143</v>
      </c>
      <c r="K9" s="8">
        <v>529</v>
      </c>
      <c r="L9" s="24">
        <v>21</v>
      </c>
      <c r="M9" s="25">
        <v>1109</v>
      </c>
      <c r="N9" s="22">
        <v>502</v>
      </c>
      <c r="O9" s="8">
        <v>1611</v>
      </c>
      <c r="P9" s="26">
        <v>537</v>
      </c>
    </row>
    <row r="10" spans="1:16" ht="13.5" thickBot="1">
      <c r="A10" s="27">
        <v>5</v>
      </c>
      <c r="B10" s="28" t="s">
        <v>61</v>
      </c>
      <c r="C10" s="28" t="s">
        <v>56</v>
      </c>
      <c r="D10" s="29">
        <v>15</v>
      </c>
      <c r="E10" s="35">
        <v>735</v>
      </c>
      <c r="F10" s="29">
        <v>355</v>
      </c>
      <c r="G10" s="8">
        <v>1090</v>
      </c>
      <c r="H10" s="23">
        <v>10</v>
      </c>
      <c r="I10" s="23">
        <v>361</v>
      </c>
      <c r="J10" s="23">
        <v>156</v>
      </c>
      <c r="K10" s="8">
        <v>517</v>
      </c>
      <c r="L10" s="24">
        <v>25</v>
      </c>
      <c r="M10" s="25">
        <v>1096</v>
      </c>
      <c r="N10" s="22">
        <v>511</v>
      </c>
      <c r="O10" s="8">
        <v>1607</v>
      </c>
      <c r="P10" s="26">
        <v>535.6666666666666</v>
      </c>
    </row>
    <row r="11" spans="1:16" ht="13.5" thickBot="1">
      <c r="A11" s="27">
        <v>6</v>
      </c>
      <c r="B11" s="36" t="s">
        <v>62</v>
      </c>
      <c r="C11" s="37" t="s">
        <v>29</v>
      </c>
      <c r="D11" s="38">
        <v>7</v>
      </c>
      <c r="E11" s="46">
        <v>722</v>
      </c>
      <c r="F11" s="38">
        <v>365</v>
      </c>
      <c r="G11" s="8">
        <v>1087</v>
      </c>
      <c r="H11" s="23">
        <v>3</v>
      </c>
      <c r="I11" s="23">
        <v>171</v>
      </c>
      <c r="J11" s="23">
        <v>340</v>
      </c>
      <c r="K11" s="8">
        <v>511</v>
      </c>
      <c r="L11" s="24">
        <v>10</v>
      </c>
      <c r="M11" s="25">
        <v>893</v>
      </c>
      <c r="N11" s="22">
        <v>705</v>
      </c>
      <c r="O11" s="8">
        <v>1598</v>
      </c>
      <c r="P11" s="26">
        <v>532.6666666666666</v>
      </c>
    </row>
    <row r="12" spans="1:16" ht="13.5" thickBot="1">
      <c r="A12" s="27">
        <v>7</v>
      </c>
      <c r="B12" s="28" t="s">
        <v>63</v>
      </c>
      <c r="C12" s="28" t="s">
        <v>38</v>
      </c>
      <c r="D12" s="29">
        <v>14</v>
      </c>
      <c r="E12" s="35">
        <v>729</v>
      </c>
      <c r="F12" s="29">
        <v>348</v>
      </c>
      <c r="G12" s="8">
        <v>1077</v>
      </c>
      <c r="H12" s="23">
        <v>6</v>
      </c>
      <c r="I12" s="23">
        <v>352</v>
      </c>
      <c r="J12" s="23">
        <v>153</v>
      </c>
      <c r="K12" s="8">
        <v>505</v>
      </c>
      <c r="L12" s="24">
        <v>20</v>
      </c>
      <c r="M12" s="25">
        <v>1081</v>
      </c>
      <c r="N12" s="22">
        <v>501</v>
      </c>
      <c r="O12" s="8">
        <v>1582</v>
      </c>
      <c r="P12" s="26">
        <v>527.3333333333334</v>
      </c>
    </row>
    <row r="13" spans="1:16" ht="13.5" thickBot="1">
      <c r="A13" s="27">
        <v>8</v>
      </c>
      <c r="B13" s="28" t="s">
        <v>64</v>
      </c>
      <c r="C13" s="28" t="s">
        <v>29</v>
      </c>
      <c r="D13" s="29">
        <v>21</v>
      </c>
      <c r="E13" s="35">
        <v>724</v>
      </c>
      <c r="F13" s="29">
        <v>340</v>
      </c>
      <c r="G13" s="8">
        <v>1064</v>
      </c>
      <c r="H13" s="23">
        <v>9</v>
      </c>
      <c r="I13" s="23">
        <v>337</v>
      </c>
      <c r="J13" s="23">
        <v>142</v>
      </c>
      <c r="K13" s="8">
        <v>479</v>
      </c>
      <c r="L13" s="24">
        <v>30</v>
      </c>
      <c r="M13" s="25">
        <v>1061</v>
      </c>
      <c r="N13" s="22">
        <v>482</v>
      </c>
      <c r="O13" s="8">
        <v>1543</v>
      </c>
      <c r="P13" s="16">
        <v>514.3333333333334</v>
      </c>
    </row>
    <row r="15" spans="1:16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.75" thickBot="1">
      <c r="A16" s="54" t="s">
        <v>17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4" t="s">
        <v>23</v>
      </c>
      <c r="N16" s="56"/>
      <c r="O16" s="56"/>
      <c r="P16" s="57"/>
    </row>
    <row r="17" spans="1:16" ht="12.75">
      <c r="A17" s="1"/>
      <c r="B17" s="1"/>
      <c r="C17" s="1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thickBot="1">
      <c r="A18" s="3"/>
      <c r="B18" s="3"/>
      <c r="C18" s="3"/>
      <c r="D18" s="4"/>
      <c r="E18" s="4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3.5" thickBot="1">
      <c r="A19" s="4"/>
      <c r="B19" s="5"/>
      <c r="C19" s="6"/>
      <c r="D19" s="58" t="s">
        <v>11</v>
      </c>
      <c r="E19" s="59"/>
      <c r="F19" s="59"/>
      <c r="G19" s="60"/>
      <c r="H19" s="58" t="s">
        <v>21</v>
      </c>
      <c r="I19" s="59"/>
      <c r="J19" s="59"/>
      <c r="K19" s="60"/>
      <c r="L19" s="58" t="s">
        <v>2</v>
      </c>
      <c r="M19" s="59"/>
      <c r="N19" s="59"/>
      <c r="O19" s="60"/>
      <c r="P19" s="7"/>
    </row>
    <row r="20" spans="1:16" ht="13.5" thickBot="1">
      <c r="A20" s="8" t="s">
        <v>3</v>
      </c>
      <c r="B20" s="9" t="s">
        <v>4</v>
      </c>
      <c r="C20" s="9" t="s">
        <v>5</v>
      </c>
      <c r="D20" s="10" t="s">
        <v>6</v>
      </c>
      <c r="E20" s="11" t="s">
        <v>7</v>
      </c>
      <c r="F20" s="12" t="s">
        <v>8</v>
      </c>
      <c r="G20" s="13" t="s">
        <v>9</v>
      </c>
      <c r="H20" s="14" t="s">
        <v>6</v>
      </c>
      <c r="I20" s="15" t="s">
        <v>7</v>
      </c>
      <c r="J20" s="12" t="s">
        <v>8</v>
      </c>
      <c r="K20" s="13" t="s">
        <v>9</v>
      </c>
      <c r="L20" s="14" t="s">
        <v>6</v>
      </c>
      <c r="M20" s="15" t="s">
        <v>7</v>
      </c>
      <c r="N20" s="12" t="s">
        <v>8</v>
      </c>
      <c r="O20" s="13" t="s">
        <v>9</v>
      </c>
      <c r="P20" s="16" t="s">
        <v>10</v>
      </c>
    </row>
    <row r="21" spans="1:16" ht="13.5" thickBot="1">
      <c r="A21" s="17">
        <v>1</v>
      </c>
      <c r="B21" s="18" t="s">
        <v>65</v>
      </c>
      <c r="C21" s="19" t="s">
        <v>56</v>
      </c>
      <c r="D21" s="20">
        <v>8</v>
      </c>
      <c r="E21" s="21">
        <v>743</v>
      </c>
      <c r="F21" s="22">
        <v>356</v>
      </c>
      <c r="G21" s="8">
        <v>1099</v>
      </c>
      <c r="H21" s="39">
        <v>6</v>
      </c>
      <c r="I21" s="40">
        <v>379</v>
      </c>
      <c r="J21" s="41">
        <v>165</v>
      </c>
      <c r="K21" s="8">
        <v>544</v>
      </c>
      <c r="L21" s="24">
        <v>14</v>
      </c>
      <c r="M21" s="25">
        <v>1122</v>
      </c>
      <c r="N21" s="22">
        <v>521</v>
      </c>
      <c r="O21" s="8">
        <v>1643</v>
      </c>
      <c r="P21" s="26">
        <v>547.6666666666666</v>
      </c>
    </row>
    <row r="22" spans="1:16" ht="13.5" thickBot="1">
      <c r="A22" s="27">
        <v>2</v>
      </c>
      <c r="B22" s="28" t="s">
        <v>66</v>
      </c>
      <c r="C22" s="28" t="s">
        <v>28</v>
      </c>
      <c r="D22" s="29">
        <v>18</v>
      </c>
      <c r="E22" s="30">
        <v>727</v>
      </c>
      <c r="F22" s="31">
        <v>282</v>
      </c>
      <c r="G22" s="8">
        <v>1009</v>
      </c>
      <c r="H22" s="23">
        <v>11</v>
      </c>
      <c r="I22" s="23">
        <v>377</v>
      </c>
      <c r="J22" s="23">
        <v>163</v>
      </c>
      <c r="K22" s="8">
        <v>540</v>
      </c>
      <c r="L22" s="24">
        <v>29</v>
      </c>
      <c r="M22" s="25">
        <v>1104</v>
      </c>
      <c r="N22" s="22">
        <v>445</v>
      </c>
      <c r="O22" s="8">
        <v>1549</v>
      </c>
      <c r="P22" s="26">
        <v>516.3333333333334</v>
      </c>
    </row>
    <row r="23" spans="1:16" ht="13.5" thickBot="1">
      <c r="A23" s="27">
        <v>3</v>
      </c>
      <c r="B23" s="28" t="s">
        <v>67</v>
      </c>
      <c r="C23" s="28" t="s">
        <v>60</v>
      </c>
      <c r="D23" s="29">
        <v>19</v>
      </c>
      <c r="E23" s="35">
        <v>719</v>
      </c>
      <c r="F23" s="29">
        <v>312</v>
      </c>
      <c r="G23" s="8">
        <v>1031</v>
      </c>
      <c r="H23" s="23">
        <v>6</v>
      </c>
      <c r="I23" s="23">
        <v>346</v>
      </c>
      <c r="J23" s="23">
        <v>153</v>
      </c>
      <c r="K23" s="8">
        <v>499</v>
      </c>
      <c r="L23" s="24">
        <v>25</v>
      </c>
      <c r="M23" s="25">
        <v>1065</v>
      </c>
      <c r="N23" s="22">
        <v>465</v>
      </c>
      <c r="O23" s="8">
        <v>1530</v>
      </c>
      <c r="P23" s="26">
        <v>510</v>
      </c>
    </row>
    <row r="24" spans="1:16" ht="13.5" thickBot="1">
      <c r="A24" s="27">
        <v>4</v>
      </c>
      <c r="B24" s="28" t="s">
        <v>68</v>
      </c>
      <c r="C24" s="28" t="s">
        <v>28</v>
      </c>
      <c r="D24" s="32">
        <v>25</v>
      </c>
      <c r="E24" s="33">
        <v>733</v>
      </c>
      <c r="F24" s="32">
        <v>307</v>
      </c>
      <c r="G24" s="8">
        <v>1040</v>
      </c>
      <c r="H24" s="34">
        <v>18</v>
      </c>
      <c r="I24" s="34">
        <v>348</v>
      </c>
      <c r="J24" s="34">
        <v>108</v>
      </c>
      <c r="K24" s="8">
        <v>456</v>
      </c>
      <c r="L24" s="24">
        <v>43</v>
      </c>
      <c r="M24" s="25">
        <v>1081</v>
      </c>
      <c r="N24" s="22">
        <v>415</v>
      </c>
      <c r="O24" s="8">
        <v>1496</v>
      </c>
      <c r="P24" s="16">
        <v>498.6666666666667</v>
      </c>
    </row>
  </sheetData>
  <mergeCells count="10">
    <mergeCell ref="A16:L16"/>
    <mergeCell ref="M16:P16"/>
    <mergeCell ref="D19:G19"/>
    <mergeCell ref="H19:K19"/>
    <mergeCell ref="L19:O19"/>
    <mergeCell ref="D4:G4"/>
    <mergeCell ref="H4:K4"/>
    <mergeCell ref="L4:O4"/>
    <mergeCell ref="A1:L1"/>
    <mergeCell ref="M1:P1"/>
  </mergeCells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tabSelected="1" workbookViewId="0" topLeftCell="A1">
      <selection activeCell="I12" sqref="I12"/>
    </sheetView>
  </sheetViews>
  <sheetFormatPr defaultColWidth="11.421875" defaultRowHeight="12.75"/>
  <cols>
    <col min="1" max="1" width="4.8515625" style="0" bestFit="1" customWidth="1"/>
    <col min="2" max="2" width="20.7109375" style="0" bestFit="1" customWidth="1"/>
    <col min="3" max="3" width="18.8515625" style="0" bestFit="1" customWidth="1"/>
    <col min="4" max="4" width="3.421875" style="0" bestFit="1" customWidth="1"/>
    <col min="5" max="5" width="5.140625" style="0" bestFit="1" customWidth="1"/>
    <col min="6" max="6" width="4.421875" style="0" bestFit="1" customWidth="1"/>
    <col min="7" max="7" width="5.28125" style="0" bestFit="1" customWidth="1"/>
    <col min="8" max="8" width="3.421875" style="0" bestFit="1" customWidth="1"/>
    <col min="9" max="9" width="5.140625" style="0" bestFit="1" customWidth="1"/>
    <col min="10" max="10" width="4.421875" style="0" bestFit="1" customWidth="1"/>
    <col min="11" max="11" width="5.28125" style="0" bestFit="1" customWidth="1"/>
    <col min="12" max="12" width="3.421875" style="0" bestFit="1" customWidth="1"/>
    <col min="13" max="13" width="5.140625" style="0" bestFit="1" customWidth="1"/>
    <col min="14" max="14" width="4.421875" style="0" bestFit="1" customWidth="1"/>
    <col min="15" max="15" width="5.28125" style="0" bestFit="1" customWidth="1"/>
    <col min="16" max="16" width="6.8515625" style="0" bestFit="1" customWidth="1"/>
  </cols>
  <sheetData>
    <row r="1" spans="1:16" ht="18.75" thickBot="1">
      <c r="A1" s="54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4" t="s">
        <v>0</v>
      </c>
      <c r="N1" s="56"/>
      <c r="O1" s="56"/>
      <c r="P1" s="57"/>
    </row>
    <row r="4" spans="1:16" ht="13.5" thickBot="1">
      <c r="A4" s="1"/>
      <c r="B4" s="50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3.5" thickBot="1">
      <c r="A5" s="4"/>
      <c r="B5" s="5"/>
      <c r="C5" s="6"/>
      <c r="D5" s="58" t="s">
        <v>11</v>
      </c>
      <c r="E5" s="59"/>
      <c r="F5" s="59"/>
      <c r="G5" s="60"/>
      <c r="H5" s="58" t="s">
        <v>13</v>
      </c>
      <c r="I5" s="59"/>
      <c r="J5" s="59"/>
      <c r="K5" s="60"/>
      <c r="L5" s="58" t="s">
        <v>2</v>
      </c>
      <c r="M5" s="59"/>
      <c r="N5" s="59"/>
      <c r="O5" s="60"/>
      <c r="P5" s="7"/>
    </row>
    <row r="6" spans="1:16" ht="13.5" thickBot="1">
      <c r="A6" s="8" t="s">
        <v>3</v>
      </c>
      <c r="B6" s="9" t="s">
        <v>4</v>
      </c>
      <c r="C6" s="9" t="s">
        <v>5</v>
      </c>
      <c r="D6" s="10" t="s">
        <v>6</v>
      </c>
      <c r="E6" s="11" t="s">
        <v>7</v>
      </c>
      <c r="F6" s="12" t="s">
        <v>8</v>
      </c>
      <c r="G6" s="13" t="s">
        <v>9</v>
      </c>
      <c r="H6" s="14" t="s">
        <v>6</v>
      </c>
      <c r="I6" s="15" t="s">
        <v>7</v>
      </c>
      <c r="J6" s="12" t="s">
        <v>8</v>
      </c>
      <c r="K6" s="13" t="s">
        <v>9</v>
      </c>
      <c r="L6" s="14" t="s">
        <v>6</v>
      </c>
      <c r="M6" s="15" t="s">
        <v>7</v>
      </c>
      <c r="N6" s="12" t="s">
        <v>8</v>
      </c>
      <c r="O6" s="13" t="s">
        <v>9</v>
      </c>
      <c r="P6" s="16" t="s">
        <v>10</v>
      </c>
    </row>
    <row r="7" spans="1:16" ht="13.5" thickBot="1">
      <c r="A7" s="17">
        <v>1</v>
      </c>
      <c r="B7" s="18" t="s">
        <v>69</v>
      </c>
      <c r="C7" s="19" t="s">
        <v>28</v>
      </c>
      <c r="D7" s="20">
        <v>12</v>
      </c>
      <c r="E7" s="21">
        <v>739</v>
      </c>
      <c r="F7" s="22">
        <v>348</v>
      </c>
      <c r="G7" s="8">
        <v>1087</v>
      </c>
      <c r="H7" s="21"/>
      <c r="I7" s="20"/>
      <c r="J7" s="22"/>
      <c r="K7" s="8">
        <v>0</v>
      </c>
      <c r="L7" s="24">
        <v>12</v>
      </c>
      <c r="M7" s="25">
        <v>739</v>
      </c>
      <c r="N7" s="22">
        <v>348</v>
      </c>
      <c r="O7" s="8">
        <v>1087</v>
      </c>
      <c r="P7" s="26">
        <v>362.3333333333333</v>
      </c>
    </row>
    <row r="8" spans="1:16" ht="13.5" thickBot="1">
      <c r="A8" s="27">
        <v>2</v>
      </c>
      <c r="B8" s="28" t="s">
        <v>70</v>
      </c>
      <c r="C8" s="28" t="s">
        <v>28</v>
      </c>
      <c r="D8" s="32">
        <v>13</v>
      </c>
      <c r="E8" s="43">
        <v>721</v>
      </c>
      <c r="F8" s="44">
        <v>307</v>
      </c>
      <c r="G8" s="8">
        <v>1028</v>
      </c>
      <c r="H8" s="32"/>
      <c r="I8" s="32"/>
      <c r="J8" s="32"/>
      <c r="K8" s="8">
        <v>0</v>
      </c>
      <c r="L8" s="24">
        <v>13</v>
      </c>
      <c r="M8" s="25">
        <v>721</v>
      </c>
      <c r="N8" s="22">
        <v>307</v>
      </c>
      <c r="O8" s="8">
        <v>1028</v>
      </c>
      <c r="P8" s="26">
        <v>342.6666666666667</v>
      </c>
    </row>
    <row r="9" spans="1:16" ht="13.5" thickBot="1">
      <c r="A9" s="27">
        <v>3</v>
      </c>
      <c r="B9" s="28" t="s">
        <v>71</v>
      </c>
      <c r="C9" s="28" t="s">
        <v>56</v>
      </c>
      <c r="D9" s="29">
        <v>17</v>
      </c>
      <c r="E9" s="35">
        <v>695</v>
      </c>
      <c r="F9" s="29">
        <v>296</v>
      </c>
      <c r="G9" s="8">
        <v>991</v>
      </c>
      <c r="H9" s="29"/>
      <c r="I9" s="29"/>
      <c r="J9" s="29"/>
      <c r="K9" s="8">
        <v>0</v>
      </c>
      <c r="L9" s="24">
        <v>17</v>
      </c>
      <c r="M9" s="25">
        <v>695</v>
      </c>
      <c r="N9" s="22">
        <v>296</v>
      </c>
      <c r="O9" s="8">
        <v>991</v>
      </c>
      <c r="P9" s="26">
        <v>330.3333333333333</v>
      </c>
    </row>
    <row r="10" spans="1:16" ht="13.5" thickBot="1">
      <c r="A10" s="27">
        <v>4</v>
      </c>
      <c r="B10" s="28" t="s">
        <v>72</v>
      </c>
      <c r="C10" s="28" t="s">
        <v>38</v>
      </c>
      <c r="D10" s="29">
        <v>43</v>
      </c>
      <c r="E10" s="35">
        <v>603</v>
      </c>
      <c r="F10" s="29">
        <v>230</v>
      </c>
      <c r="G10" s="8">
        <v>833</v>
      </c>
      <c r="H10" s="29"/>
      <c r="I10" s="29"/>
      <c r="J10" s="29"/>
      <c r="K10" s="8">
        <v>0</v>
      </c>
      <c r="L10" s="24">
        <v>43</v>
      </c>
      <c r="M10" s="25">
        <v>603</v>
      </c>
      <c r="N10" s="22">
        <v>230</v>
      </c>
      <c r="O10" s="8">
        <v>833</v>
      </c>
      <c r="P10" s="16">
        <v>277.6666666666667</v>
      </c>
    </row>
    <row r="13" spans="1:16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.75" thickBot="1">
      <c r="A14" s="54" t="s">
        <v>18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7"/>
    </row>
    <row r="16" spans="1:16" ht="13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thickBot="1">
      <c r="A17" s="4"/>
      <c r="B17" s="5"/>
      <c r="C17" s="6"/>
      <c r="D17" s="58" t="s">
        <v>11</v>
      </c>
      <c r="E17" s="59"/>
      <c r="F17" s="59"/>
      <c r="G17" s="60"/>
      <c r="H17" s="58" t="s">
        <v>13</v>
      </c>
      <c r="I17" s="59"/>
      <c r="J17" s="59"/>
      <c r="K17" s="60"/>
      <c r="L17" s="58" t="s">
        <v>2</v>
      </c>
      <c r="M17" s="59"/>
      <c r="N17" s="59"/>
      <c r="O17" s="60"/>
      <c r="P17" s="7"/>
    </row>
    <row r="18" spans="1:16" ht="13.5" thickBot="1">
      <c r="A18" s="8" t="s">
        <v>3</v>
      </c>
      <c r="B18" s="9" t="s">
        <v>4</v>
      </c>
      <c r="C18" s="9" t="s">
        <v>5</v>
      </c>
      <c r="D18" s="10" t="s">
        <v>6</v>
      </c>
      <c r="E18" s="11" t="s">
        <v>7</v>
      </c>
      <c r="F18" s="12" t="s">
        <v>8</v>
      </c>
      <c r="G18" s="13" t="s">
        <v>9</v>
      </c>
      <c r="H18" s="14" t="s">
        <v>6</v>
      </c>
      <c r="I18" s="15" t="s">
        <v>7</v>
      </c>
      <c r="J18" s="12" t="s">
        <v>8</v>
      </c>
      <c r="K18" s="13" t="s">
        <v>9</v>
      </c>
      <c r="L18" s="14" t="s">
        <v>6</v>
      </c>
      <c r="M18" s="15" t="s">
        <v>7</v>
      </c>
      <c r="N18" s="12" t="s">
        <v>8</v>
      </c>
      <c r="O18" s="13" t="s">
        <v>9</v>
      </c>
      <c r="P18" s="16" t="s">
        <v>10</v>
      </c>
    </row>
    <row r="19" spans="1:16" ht="13.5" thickBot="1">
      <c r="A19" s="17">
        <v>1</v>
      </c>
      <c r="B19" s="18" t="s">
        <v>73</v>
      </c>
      <c r="C19" s="19" t="s">
        <v>28</v>
      </c>
      <c r="D19" s="20">
        <v>8</v>
      </c>
      <c r="E19" s="21">
        <v>743</v>
      </c>
      <c r="F19" s="22">
        <v>369</v>
      </c>
      <c r="G19" s="8">
        <v>1112</v>
      </c>
      <c r="H19" s="21">
        <v>7</v>
      </c>
      <c r="I19" s="20">
        <v>356</v>
      </c>
      <c r="J19" s="22">
        <v>159</v>
      </c>
      <c r="K19" s="8">
        <v>515</v>
      </c>
      <c r="L19" s="24">
        <v>15</v>
      </c>
      <c r="M19" s="25">
        <v>1099</v>
      </c>
      <c r="N19" s="22">
        <v>528</v>
      </c>
      <c r="O19" s="8">
        <v>1627</v>
      </c>
      <c r="P19" s="26">
        <v>542.3333333333334</v>
      </c>
    </row>
    <row r="20" spans="1:16" ht="13.5" thickBot="1">
      <c r="A20" s="27">
        <v>2</v>
      </c>
      <c r="B20" s="28" t="s">
        <v>74</v>
      </c>
      <c r="C20" s="28" t="s">
        <v>35</v>
      </c>
      <c r="D20" s="32">
        <v>9</v>
      </c>
      <c r="E20" s="43">
        <v>732</v>
      </c>
      <c r="F20" s="44">
        <v>377</v>
      </c>
      <c r="G20" s="8">
        <v>1109</v>
      </c>
      <c r="H20" s="32">
        <v>6</v>
      </c>
      <c r="I20" s="32">
        <v>347</v>
      </c>
      <c r="J20" s="32">
        <v>165</v>
      </c>
      <c r="K20" s="8">
        <v>512</v>
      </c>
      <c r="L20" s="24">
        <v>15</v>
      </c>
      <c r="M20" s="25">
        <v>1079</v>
      </c>
      <c r="N20" s="22">
        <v>542</v>
      </c>
      <c r="O20" s="8">
        <v>1621</v>
      </c>
      <c r="P20" s="26">
        <v>540.3333333333334</v>
      </c>
    </row>
    <row r="21" spans="1:16" ht="13.5" thickBot="1">
      <c r="A21" s="27">
        <v>3</v>
      </c>
      <c r="B21" s="28" t="s">
        <v>75</v>
      </c>
      <c r="C21" s="28" t="s">
        <v>34</v>
      </c>
      <c r="D21" s="29">
        <v>21</v>
      </c>
      <c r="E21" s="35">
        <v>687</v>
      </c>
      <c r="F21" s="29">
        <v>297</v>
      </c>
      <c r="G21" s="8">
        <v>984</v>
      </c>
      <c r="H21" s="29">
        <v>16</v>
      </c>
      <c r="I21" s="29">
        <v>364</v>
      </c>
      <c r="J21" s="29">
        <v>144</v>
      </c>
      <c r="K21" s="8">
        <v>508</v>
      </c>
      <c r="L21" s="24">
        <v>37</v>
      </c>
      <c r="M21" s="25">
        <v>1051</v>
      </c>
      <c r="N21" s="22">
        <v>441</v>
      </c>
      <c r="O21" s="8">
        <v>1492</v>
      </c>
      <c r="P21" s="26">
        <v>497.3333333333333</v>
      </c>
    </row>
    <row r="22" spans="1:16" ht="13.5" thickBot="1">
      <c r="A22" s="27">
        <v>4</v>
      </c>
      <c r="B22" s="28" t="s">
        <v>76</v>
      </c>
      <c r="C22" s="28" t="s">
        <v>38</v>
      </c>
      <c r="D22" s="29">
        <v>25</v>
      </c>
      <c r="E22" s="35">
        <v>701</v>
      </c>
      <c r="F22" s="29">
        <v>261</v>
      </c>
      <c r="G22" s="8">
        <v>962</v>
      </c>
      <c r="H22" s="29">
        <v>9</v>
      </c>
      <c r="I22" s="29">
        <v>345</v>
      </c>
      <c r="J22" s="29">
        <v>157</v>
      </c>
      <c r="K22" s="8">
        <v>502</v>
      </c>
      <c r="L22" s="24">
        <v>34</v>
      </c>
      <c r="M22" s="25">
        <v>1046</v>
      </c>
      <c r="N22" s="22">
        <v>418</v>
      </c>
      <c r="O22" s="8">
        <v>1464</v>
      </c>
      <c r="P22" s="16">
        <v>488</v>
      </c>
    </row>
    <row r="25" spans="1:16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.75" thickBot="1">
      <c r="A26" s="54" t="s">
        <v>19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61"/>
    </row>
    <row r="28" spans="1:16" ht="13.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thickBot="1">
      <c r="A29" s="4"/>
      <c r="B29" s="5"/>
      <c r="C29" s="6"/>
      <c r="D29" s="58" t="s">
        <v>11</v>
      </c>
      <c r="E29" s="59"/>
      <c r="F29" s="59"/>
      <c r="G29" s="60"/>
      <c r="H29" s="58" t="s">
        <v>13</v>
      </c>
      <c r="I29" s="59"/>
      <c r="J29" s="59"/>
      <c r="K29" s="60"/>
      <c r="L29" s="58" t="s">
        <v>2</v>
      </c>
      <c r="M29" s="59"/>
      <c r="N29" s="59"/>
      <c r="O29" s="60"/>
      <c r="P29" s="7"/>
    </row>
    <row r="30" spans="1:16" ht="13.5" thickBot="1">
      <c r="A30" s="8" t="s">
        <v>3</v>
      </c>
      <c r="B30" s="9" t="s">
        <v>4</v>
      </c>
      <c r="C30" s="9" t="s">
        <v>5</v>
      </c>
      <c r="D30" s="10" t="s">
        <v>6</v>
      </c>
      <c r="E30" s="11" t="s">
        <v>7</v>
      </c>
      <c r="F30" s="12" t="s">
        <v>8</v>
      </c>
      <c r="G30" s="13" t="s">
        <v>9</v>
      </c>
      <c r="H30" s="14" t="s">
        <v>6</v>
      </c>
      <c r="I30" s="15" t="s">
        <v>7</v>
      </c>
      <c r="J30" s="12" t="s">
        <v>8</v>
      </c>
      <c r="K30" s="13" t="s">
        <v>9</v>
      </c>
      <c r="L30" s="14" t="s">
        <v>6</v>
      </c>
      <c r="M30" s="15" t="s">
        <v>7</v>
      </c>
      <c r="N30" s="12" t="s">
        <v>8</v>
      </c>
      <c r="O30" s="13" t="s">
        <v>9</v>
      </c>
      <c r="P30" s="16" t="s">
        <v>10</v>
      </c>
    </row>
    <row r="31" spans="1:16" ht="13.5" thickBot="1">
      <c r="A31" s="17">
        <v>1</v>
      </c>
      <c r="B31" s="18" t="s">
        <v>77</v>
      </c>
      <c r="C31" s="19" t="s">
        <v>78</v>
      </c>
      <c r="D31" s="20">
        <v>14</v>
      </c>
      <c r="E31" s="21">
        <v>743</v>
      </c>
      <c r="F31" s="22">
        <v>349</v>
      </c>
      <c r="G31" s="8">
        <v>1092</v>
      </c>
      <c r="H31" s="21">
        <v>11</v>
      </c>
      <c r="I31" s="20">
        <v>361</v>
      </c>
      <c r="J31" s="22">
        <v>154</v>
      </c>
      <c r="K31" s="8">
        <v>515</v>
      </c>
      <c r="L31" s="24">
        <v>25</v>
      </c>
      <c r="M31" s="25">
        <v>1104</v>
      </c>
      <c r="N31" s="22">
        <v>503</v>
      </c>
      <c r="O31" s="8">
        <v>1607</v>
      </c>
      <c r="P31" s="26">
        <v>535.6666666666666</v>
      </c>
    </row>
    <row r="32" spans="1:16" ht="13.5" thickBot="1">
      <c r="A32" s="27">
        <v>2</v>
      </c>
      <c r="B32" s="28" t="s">
        <v>79</v>
      </c>
      <c r="C32" s="28" t="s">
        <v>80</v>
      </c>
      <c r="D32" s="29">
        <v>27</v>
      </c>
      <c r="E32" s="30">
        <v>682</v>
      </c>
      <c r="F32" s="31">
        <v>256</v>
      </c>
      <c r="G32" s="8">
        <v>938</v>
      </c>
      <c r="H32" s="29">
        <v>10</v>
      </c>
      <c r="I32" s="29">
        <v>370</v>
      </c>
      <c r="J32" s="29">
        <v>182</v>
      </c>
      <c r="K32" s="8">
        <v>552</v>
      </c>
      <c r="L32" s="24">
        <v>37</v>
      </c>
      <c r="M32" s="25">
        <v>1052</v>
      </c>
      <c r="N32" s="22">
        <v>438</v>
      </c>
      <c r="O32" s="8">
        <v>1490</v>
      </c>
      <c r="P32" s="26">
        <v>496.6666666666667</v>
      </c>
    </row>
    <row r="33" spans="1:16" ht="13.5" thickBot="1">
      <c r="A33" s="27">
        <v>3</v>
      </c>
      <c r="B33" s="36" t="s">
        <v>81</v>
      </c>
      <c r="C33" s="37" t="s">
        <v>82</v>
      </c>
      <c r="D33" s="38">
        <v>19</v>
      </c>
      <c r="E33" s="46">
        <v>678</v>
      </c>
      <c r="F33" s="38">
        <v>289</v>
      </c>
      <c r="G33" s="8">
        <v>967</v>
      </c>
      <c r="H33" s="38">
        <v>9</v>
      </c>
      <c r="I33" s="38">
        <v>352</v>
      </c>
      <c r="J33" s="38">
        <v>145</v>
      </c>
      <c r="K33" s="8">
        <v>497</v>
      </c>
      <c r="L33" s="24">
        <v>28</v>
      </c>
      <c r="M33" s="25">
        <v>1030</v>
      </c>
      <c r="N33" s="22">
        <v>434</v>
      </c>
      <c r="O33" s="8">
        <v>1464</v>
      </c>
      <c r="P33" s="26">
        <v>488</v>
      </c>
    </row>
    <row r="34" spans="1:16" ht="13.5" thickBot="1">
      <c r="A34" s="27">
        <v>4</v>
      </c>
      <c r="B34" s="28" t="s">
        <v>83</v>
      </c>
      <c r="C34" s="28" t="s">
        <v>82</v>
      </c>
      <c r="D34" s="32">
        <v>31</v>
      </c>
      <c r="E34" s="33">
        <v>689</v>
      </c>
      <c r="F34" s="32">
        <v>300</v>
      </c>
      <c r="G34" s="8">
        <v>989</v>
      </c>
      <c r="H34" s="32">
        <v>9</v>
      </c>
      <c r="I34" s="32">
        <v>323</v>
      </c>
      <c r="J34" s="32">
        <v>138</v>
      </c>
      <c r="K34" s="8">
        <v>461</v>
      </c>
      <c r="L34" s="24">
        <v>40</v>
      </c>
      <c r="M34" s="25">
        <v>1012</v>
      </c>
      <c r="N34" s="22">
        <v>438</v>
      </c>
      <c r="O34" s="8">
        <v>1450</v>
      </c>
      <c r="P34" s="26">
        <v>483.3333333333333</v>
      </c>
    </row>
    <row r="35" spans="1:16" ht="13.5" thickBot="1">
      <c r="A35" s="27">
        <v>5</v>
      </c>
      <c r="B35" s="28" t="s">
        <v>84</v>
      </c>
      <c r="C35" s="28" t="s">
        <v>80</v>
      </c>
      <c r="D35" s="29">
        <v>18</v>
      </c>
      <c r="E35" s="35">
        <v>661</v>
      </c>
      <c r="F35" s="29">
        <v>305</v>
      </c>
      <c r="G35" s="8">
        <v>966</v>
      </c>
      <c r="H35" s="29">
        <v>10</v>
      </c>
      <c r="I35" s="29">
        <v>334</v>
      </c>
      <c r="J35" s="29">
        <v>149</v>
      </c>
      <c r="K35" s="8">
        <v>483</v>
      </c>
      <c r="L35" s="24">
        <v>28</v>
      </c>
      <c r="M35" s="25">
        <v>995</v>
      </c>
      <c r="N35" s="22">
        <v>454</v>
      </c>
      <c r="O35" s="8">
        <v>1449</v>
      </c>
      <c r="P35" s="26">
        <v>483</v>
      </c>
    </row>
    <row r="36" spans="1:16" ht="13.5" thickBot="1">
      <c r="A36" s="27">
        <v>6</v>
      </c>
      <c r="B36" s="28" t="s">
        <v>85</v>
      </c>
      <c r="C36" s="28" t="s">
        <v>80</v>
      </c>
      <c r="D36" s="29">
        <v>26</v>
      </c>
      <c r="E36" s="35">
        <v>674</v>
      </c>
      <c r="F36" s="29">
        <v>276</v>
      </c>
      <c r="G36" s="8">
        <v>950</v>
      </c>
      <c r="H36" s="29">
        <v>10</v>
      </c>
      <c r="I36" s="29">
        <v>332</v>
      </c>
      <c r="J36" s="29">
        <v>166</v>
      </c>
      <c r="K36" s="8">
        <v>498</v>
      </c>
      <c r="L36" s="24">
        <v>36</v>
      </c>
      <c r="M36" s="25">
        <v>1006</v>
      </c>
      <c r="N36" s="22">
        <v>442</v>
      </c>
      <c r="O36" s="8">
        <v>1448</v>
      </c>
      <c r="P36" s="26">
        <v>482.6666666666667</v>
      </c>
    </row>
    <row r="37" spans="1:16" ht="13.5" thickBot="1">
      <c r="A37" s="27">
        <v>7</v>
      </c>
      <c r="B37" s="28" t="s">
        <v>86</v>
      </c>
      <c r="C37" s="28" t="s">
        <v>87</v>
      </c>
      <c r="D37" s="29">
        <v>36</v>
      </c>
      <c r="E37" s="35">
        <v>685</v>
      </c>
      <c r="F37" s="29">
        <v>269</v>
      </c>
      <c r="G37" s="8">
        <v>954</v>
      </c>
      <c r="H37" s="29">
        <v>11</v>
      </c>
      <c r="I37" s="29">
        <v>344</v>
      </c>
      <c r="J37" s="29">
        <v>129</v>
      </c>
      <c r="K37" s="8">
        <v>473</v>
      </c>
      <c r="L37" s="24">
        <v>47</v>
      </c>
      <c r="M37" s="25">
        <v>1029</v>
      </c>
      <c r="N37" s="22">
        <v>398</v>
      </c>
      <c r="O37" s="8">
        <v>1427</v>
      </c>
      <c r="P37" s="26">
        <v>475.6666666666667</v>
      </c>
    </row>
    <row r="38" spans="1:16" ht="13.5" thickBot="1">
      <c r="A38" s="27">
        <v>8</v>
      </c>
      <c r="B38" s="28" t="s">
        <v>88</v>
      </c>
      <c r="C38" s="28" t="s">
        <v>89</v>
      </c>
      <c r="D38" s="29">
        <v>34</v>
      </c>
      <c r="E38" s="35">
        <v>675</v>
      </c>
      <c r="F38" s="29">
        <v>258</v>
      </c>
      <c r="G38" s="8">
        <v>933</v>
      </c>
      <c r="H38" s="29">
        <v>10</v>
      </c>
      <c r="I38" s="29">
        <v>348</v>
      </c>
      <c r="J38" s="29">
        <v>136</v>
      </c>
      <c r="K38" s="8">
        <v>484</v>
      </c>
      <c r="L38" s="24">
        <v>44</v>
      </c>
      <c r="M38" s="25">
        <v>1023</v>
      </c>
      <c r="N38" s="22">
        <v>394</v>
      </c>
      <c r="O38" s="8">
        <v>1417</v>
      </c>
      <c r="P38" s="16">
        <v>472.3333333333333</v>
      </c>
    </row>
    <row r="41" spans="1:16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8.75" thickBot="1">
      <c r="A42" s="54" t="s">
        <v>20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61"/>
    </row>
    <row r="44" spans="1:16" ht="13.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thickBot="1">
      <c r="A45" s="4"/>
      <c r="B45" s="5"/>
      <c r="C45" s="6"/>
      <c r="D45" s="58" t="s">
        <v>11</v>
      </c>
      <c r="E45" s="59"/>
      <c r="F45" s="59"/>
      <c r="G45" s="60"/>
      <c r="H45" s="58" t="s">
        <v>13</v>
      </c>
      <c r="I45" s="59"/>
      <c r="J45" s="59"/>
      <c r="K45" s="60"/>
      <c r="L45" s="58" t="s">
        <v>2</v>
      </c>
      <c r="M45" s="59"/>
      <c r="N45" s="59"/>
      <c r="O45" s="60"/>
      <c r="P45" s="7"/>
    </row>
    <row r="46" spans="1:16" ht="13.5" thickBot="1">
      <c r="A46" s="8" t="s">
        <v>3</v>
      </c>
      <c r="B46" s="9" t="s">
        <v>4</v>
      </c>
      <c r="C46" s="9" t="s">
        <v>5</v>
      </c>
      <c r="D46" s="10" t="s">
        <v>6</v>
      </c>
      <c r="E46" s="11" t="s">
        <v>7</v>
      </c>
      <c r="F46" s="12" t="s">
        <v>8</v>
      </c>
      <c r="G46" s="13" t="s">
        <v>9</v>
      </c>
      <c r="H46" s="14" t="s">
        <v>6</v>
      </c>
      <c r="I46" s="15" t="s">
        <v>7</v>
      </c>
      <c r="J46" s="12" t="s">
        <v>8</v>
      </c>
      <c r="K46" s="13" t="s">
        <v>9</v>
      </c>
      <c r="L46" s="14" t="s">
        <v>6</v>
      </c>
      <c r="M46" s="15" t="s">
        <v>7</v>
      </c>
      <c r="N46" s="12" t="s">
        <v>8</v>
      </c>
      <c r="O46" s="13" t="s">
        <v>9</v>
      </c>
      <c r="P46" s="16" t="s">
        <v>10</v>
      </c>
    </row>
    <row r="47" spans="1:16" ht="13.5" thickBot="1">
      <c r="A47" s="17">
        <v>1</v>
      </c>
      <c r="B47" s="18" t="s">
        <v>90</v>
      </c>
      <c r="C47" s="19" t="s">
        <v>91</v>
      </c>
      <c r="D47" s="20">
        <v>9</v>
      </c>
      <c r="E47" s="21">
        <v>705</v>
      </c>
      <c r="F47" s="22">
        <v>324</v>
      </c>
      <c r="G47" s="8">
        <v>1029</v>
      </c>
      <c r="H47" s="21">
        <v>3</v>
      </c>
      <c r="I47" s="20">
        <v>364</v>
      </c>
      <c r="J47" s="22">
        <v>184</v>
      </c>
      <c r="K47" s="8">
        <v>548</v>
      </c>
      <c r="L47" s="24">
        <v>12</v>
      </c>
      <c r="M47" s="25">
        <v>1069</v>
      </c>
      <c r="N47" s="22">
        <v>508</v>
      </c>
      <c r="O47" s="8">
        <v>1577</v>
      </c>
      <c r="P47" s="26">
        <v>525.6666666666666</v>
      </c>
    </row>
    <row r="48" spans="1:16" ht="13.5" thickBot="1">
      <c r="A48" s="27">
        <v>2</v>
      </c>
      <c r="B48" s="28" t="s">
        <v>92</v>
      </c>
      <c r="C48" s="28" t="s">
        <v>93</v>
      </c>
      <c r="D48" s="29">
        <v>17</v>
      </c>
      <c r="E48" s="30">
        <v>704</v>
      </c>
      <c r="F48" s="31">
        <v>338</v>
      </c>
      <c r="G48" s="8">
        <v>1042</v>
      </c>
      <c r="H48" s="29">
        <v>9</v>
      </c>
      <c r="I48" s="29">
        <v>359</v>
      </c>
      <c r="J48" s="29">
        <v>169</v>
      </c>
      <c r="K48" s="8">
        <v>528</v>
      </c>
      <c r="L48" s="24">
        <v>26</v>
      </c>
      <c r="M48" s="25">
        <v>1063</v>
      </c>
      <c r="N48" s="22">
        <v>507</v>
      </c>
      <c r="O48" s="8">
        <v>1570</v>
      </c>
      <c r="P48" s="26">
        <v>523.3333333333334</v>
      </c>
    </row>
    <row r="49" spans="1:16" ht="13.5" thickBot="1">
      <c r="A49" s="27">
        <v>3</v>
      </c>
      <c r="B49" s="28" t="s">
        <v>94</v>
      </c>
      <c r="C49" s="28" t="s">
        <v>95</v>
      </c>
      <c r="D49" s="32">
        <v>8</v>
      </c>
      <c r="E49" s="33">
        <v>728</v>
      </c>
      <c r="F49" s="32">
        <v>328</v>
      </c>
      <c r="G49" s="8">
        <v>1056</v>
      </c>
      <c r="H49" s="32">
        <v>12</v>
      </c>
      <c r="I49" s="32">
        <v>368</v>
      </c>
      <c r="J49" s="32">
        <v>142</v>
      </c>
      <c r="K49" s="8">
        <v>510</v>
      </c>
      <c r="L49" s="24">
        <v>20</v>
      </c>
      <c r="M49" s="25">
        <v>1096</v>
      </c>
      <c r="N49" s="22">
        <v>470</v>
      </c>
      <c r="O49" s="8">
        <v>1566</v>
      </c>
      <c r="P49" s="26">
        <v>522</v>
      </c>
    </row>
    <row r="50" spans="1:16" ht="13.5" thickBot="1">
      <c r="A50" s="27">
        <v>4</v>
      </c>
      <c r="B50" s="28" t="s">
        <v>96</v>
      </c>
      <c r="C50" s="28" t="s">
        <v>82</v>
      </c>
      <c r="D50" s="29">
        <v>17</v>
      </c>
      <c r="E50" s="35">
        <v>693</v>
      </c>
      <c r="F50" s="29">
        <v>326</v>
      </c>
      <c r="G50" s="8">
        <v>1019</v>
      </c>
      <c r="H50" s="29">
        <v>8</v>
      </c>
      <c r="I50" s="29">
        <v>349</v>
      </c>
      <c r="J50" s="29">
        <v>175</v>
      </c>
      <c r="K50" s="8">
        <v>524</v>
      </c>
      <c r="L50" s="24">
        <v>25</v>
      </c>
      <c r="M50" s="25">
        <v>1042</v>
      </c>
      <c r="N50" s="22">
        <v>501</v>
      </c>
      <c r="O50" s="8">
        <v>1543</v>
      </c>
      <c r="P50" s="26">
        <v>514.3333333333334</v>
      </c>
    </row>
    <row r="51" spans="1:16" ht="13.5" thickBot="1">
      <c r="A51" s="27">
        <v>5</v>
      </c>
      <c r="B51" s="28" t="s">
        <v>97</v>
      </c>
      <c r="C51" s="28" t="s">
        <v>98</v>
      </c>
      <c r="D51" s="29">
        <v>18</v>
      </c>
      <c r="E51" s="35">
        <v>701</v>
      </c>
      <c r="F51" s="29">
        <v>324</v>
      </c>
      <c r="G51" s="8">
        <v>1025</v>
      </c>
      <c r="H51" s="29">
        <v>13</v>
      </c>
      <c r="I51" s="29">
        <v>357</v>
      </c>
      <c r="J51" s="29">
        <v>144</v>
      </c>
      <c r="K51" s="8">
        <v>501</v>
      </c>
      <c r="L51" s="24">
        <v>31</v>
      </c>
      <c r="M51" s="25">
        <v>1058</v>
      </c>
      <c r="N51" s="22">
        <v>468</v>
      </c>
      <c r="O51" s="8">
        <v>1526</v>
      </c>
      <c r="P51" s="26">
        <v>508.6666666666667</v>
      </c>
    </row>
    <row r="52" spans="1:16" ht="13.5" thickBot="1">
      <c r="A52" s="27">
        <v>6</v>
      </c>
      <c r="B52" s="28" t="s">
        <v>99</v>
      </c>
      <c r="C52" s="28" t="s">
        <v>98</v>
      </c>
      <c r="D52" s="29">
        <v>24</v>
      </c>
      <c r="E52" s="35">
        <v>727</v>
      </c>
      <c r="F52" s="29">
        <v>295</v>
      </c>
      <c r="G52" s="8">
        <v>1022</v>
      </c>
      <c r="H52" s="29">
        <v>8</v>
      </c>
      <c r="I52" s="29">
        <v>340</v>
      </c>
      <c r="J52" s="29">
        <v>163</v>
      </c>
      <c r="K52" s="8">
        <v>503</v>
      </c>
      <c r="L52" s="24">
        <v>32</v>
      </c>
      <c r="M52" s="25">
        <v>1067</v>
      </c>
      <c r="N52" s="22">
        <v>458</v>
      </c>
      <c r="O52" s="8">
        <v>1525</v>
      </c>
      <c r="P52" s="26">
        <v>508.3333333333333</v>
      </c>
    </row>
    <row r="53" spans="1:16" ht="13.5" thickBot="1">
      <c r="A53" s="27">
        <v>7</v>
      </c>
      <c r="B53" s="36" t="s">
        <v>100</v>
      </c>
      <c r="C53" s="37" t="s">
        <v>91</v>
      </c>
      <c r="D53" s="38">
        <v>25</v>
      </c>
      <c r="E53" s="46">
        <v>721</v>
      </c>
      <c r="F53" s="38">
        <v>315</v>
      </c>
      <c r="G53" s="8">
        <v>1036</v>
      </c>
      <c r="H53" s="38">
        <v>13</v>
      </c>
      <c r="I53" s="38">
        <v>335</v>
      </c>
      <c r="J53" s="38">
        <v>145</v>
      </c>
      <c r="K53" s="8">
        <v>480</v>
      </c>
      <c r="L53" s="24">
        <v>38</v>
      </c>
      <c r="M53" s="25">
        <v>1056</v>
      </c>
      <c r="N53" s="22">
        <v>460</v>
      </c>
      <c r="O53" s="8">
        <v>1516</v>
      </c>
      <c r="P53" s="26">
        <v>505.3333333333333</v>
      </c>
    </row>
    <row r="54" spans="1:16" ht="13.5" thickBot="1">
      <c r="A54" s="27">
        <v>8</v>
      </c>
      <c r="B54" s="28" t="s">
        <v>101</v>
      </c>
      <c r="C54" s="28" t="s">
        <v>82</v>
      </c>
      <c r="D54" s="29">
        <v>18</v>
      </c>
      <c r="E54" s="35">
        <v>697</v>
      </c>
      <c r="F54" s="29">
        <v>331</v>
      </c>
      <c r="G54" s="8">
        <v>1028</v>
      </c>
      <c r="H54" s="29">
        <v>16</v>
      </c>
      <c r="I54" s="29">
        <v>324</v>
      </c>
      <c r="J54" s="29">
        <v>140</v>
      </c>
      <c r="K54" s="8">
        <v>464</v>
      </c>
      <c r="L54" s="24">
        <v>34</v>
      </c>
      <c r="M54" s="25">
        <v>1021</v>
      </c>
      <c r="N54" s="22">
        <v>471</v>
      </c>
      <c r="O54" s="8">
        <v>1492</v>
      </c>
      <c r="P54" s="16">
        <v>497.3333333333333</v>
      </c>
    </row>
    <row r="58" spans="1:16" ht="13.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8.75" thickBot="1">
      <c r="A59" s="54" t="s">
        <v>17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4" t="s">
        <v>24</v>
      </c>
      <c r="N59" s="56"/>
      <c r="O59" s="56"/>
      <c r="P59" s="57"/>
    </row>
    <row r="61" spans="1:16" ht="13.5" thickBot="1">
      <c r="A61" s="1"/>
      <c r="B61" s="50" t="s">
        <v>26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thickBot="1">
      <c r="A62" s="4"/>
      <c r="B62" s="5"/>
      <c r="C62" s="6"/>
      <c r="D62" s="58" t="s">
        <v>11</v>
      </c>
      <c r="E62" s="59"/>
      <c r="F62" s="59"/>
      <c r="G62" s="60"/>
      <c r="H62" s="58" t="s">
        <v>13</v>
      </c>
      <c r="I62" s="59"/>
      <c r="J62" s="59"/>
      <c r="K62" s="60"/>
      <c r="L62" s="58" t="s">
        <v>2</v>
      </c>
      <c r="M62" s="59"/>
      <c r="N62" s="59"/>
      <c r="O62" s="60"/>
      <c r="P62" s="7"/>
    </row>
    <row r="63" spans="1:16" ht="13.5" thickBot="1">
      <c r="A63" s="8" t="s">
        <v>3</v>
      </c>
      <c r="B63" s="9" t="s">
        <v>4</v>
      </c>
      <c r="C63" s="9" t="s">
        <v>5</v>
      </c>
      <c r="D63" s="10" t="s">
        <v>6</v>
      </c>
      <c r="E63" s="11" t="s">
        <v>7</v>
      </c>
      <c r="F63" s="12" t="s">
        <v>8</v>
      </c>
      <c r="G63" s="13" t="s">
        <v>9</v>
      </c>
      <c r="H63" s="14" t="s">
        <v>6</v>
      </c>
      <c r="I63" s="15" t="s">
        <v>7</v>
      </c>
      <c r="J63" s="12" t="s">
        <v>8</v>
      </c>
      <c r="K63" s="13" t="s">
        <v>9</v>
      </c>
      <c r="L63" s="14" t="s">
        <v>6</v>
      </c>
      <c r="M63" s="15" t="s">
        <v>7</v>
      </c>
      <c r="N63" s="12" t="s">
        <v>8</v>
      </c>
      <c r="O63" s="13" t="s">
        <v>9</v>
      </c>
      <c r="P63" s="16" t="s">
        <v>10</v>
      </c>
    </row>
    <row r="64" spans="1:16" ht="13.5" thickBot="1">
      <c r="A64" s="17">
        <v>1</v>
      </c>
      <c r="B64" s="18" t="s">
        <v>102</v>
      </c>
      <c r="C64" s="19" t="s">
        <v>28</v>
      </c>
      <c r="D64" s="20">
        <v>11</v>
      </c>
      <c r="E64" s="21">
        <v>719</v>
      </c>
      <c r="F64" s="22">
        <v>393</v>
      </c>
      <c r="G64" s="8">
        <v>1112</v>
      </c>
      <c r="H64" s="21"/>
      <c r="I64" s="20"/>
      <c r="J64" s="22"/>
      <c r="K64" s="8">
        <v>0</v>
      </c>
      <c r="L64" s="24">
        <v>11</v>
      </c>
      <c r="M64" s="25">
        <v>719</v>
      </c>
      <c r="N64" s="22">
        <v>393</v>
      </c>
      <c r="O64" s="8">
        <v>1112</v>
      </c>
      <c r="P64" s="26">
        <v>370.6666666666667</v>
      </c>
    </row>
    <row r="65" spans="1:16" ht="13.5" thickBot="1">
      <c r="A65" s="27">
        <v>2</v>
      </c>
      <c r="B65" s="28" t="s">
        <v>103</v>
      </c>
      <c r="C65" s="28" t="s">
        <v>104</v>
      </c>
      <c r="D65" s="32">
        <v>12</v>
      </c>
      <c r="E65" s="43">
        <v>747</v>
      </c>
      <c r="F65" s="44">
        <v>335</v>
      </c>
      <c r="G65" s="8">
        <v>1082</v>
      </c>
      <c r="H65" s="32"/>
      <c r="I65" s="32"/>
      <c r="J65" s="32"/>
      <c r="K65" s="8">
        <v>0</v>
      </c>
      <c r="L65" s="24">
        <v>12</v>
      </c>
      <c r="M65" s="25">
        <v>747</v>
      </c>
      <c r="N65" s="22">
        <v>335</v>
      </c>
      <c r="O65" s="8">
        <v>1082</v>
      </c>
      <c r="P65" s="26">
        <v>360.6666666666667</v>
      </c>
    </row>
    <row r="66" spans="1:16" ht="13.5" thickBot="1">
      <c r="A66" s="27">
        <v>3</v>
      </c>
      <c r="B66" s="28" t="s">
        <v>105</v>
      </c>
      <c r="C66" s="28" t="s">
        <v>106</v>
      </c>
      <c r="D66" s="29">
        <v>20</v>
      </c>
      <c r="E66" s="35">
        <v>738</v>
      </c>
      <c r="F66" s="29">
        <v>325</v>
      </c>
      <c r="G66" s="8">
        <v>1063</v>
      </c>
      <c r="H66" s="29"/>
      <c r="I66" s="29"/>
      <c r="J66" s="29"/>
      <c r="K66" s="8">
        <v>0</v>
      </c>
      <c r="L66" s="24">
        <v>20</v>
      </c>
      <c r="M66" s="25">
        <v>738</v>
      </c>
      <c r="N66" s="22">
        <v>325</v>
      </c>
      <c r="O66" s="8">
        <v>1063</v>
      </c>
      <c r="P66" s="26">
        <v>354.3333333333333</v>
      </c>
    </row>
    <row r="67" spans="1:16" ht="13.5" thickBot="1">
      <c r="A67" s="27">
        <v>4</v>
      </c>
      <c r="B67" s="28" t="s">
        <v>107</v>
      </c>
      <c r="C67" s="28" t="s">
        <v>31</v>
      </c>
      <c r="D67" s="29">
        <v>22</v>
      </c>
      <c r="E67" s="35">
        <v>709</v>
      </c>
      <c r="F67" s="29">
        <v>319</v>
      </c>
      <c r="G67" s="8">
        <v>1028</v>
      </c>
      <c r="H67" s="29"/>
      <c r="I67" s="29"/>
      <c r="J67" s="29"/>
      <c r="K67" s="8">
        <v>0</v>
      </c>
      <c r="L67" s="24">
        <v>22</v>
      </c>
      <c r="M67" s="25">
        <v>709</v>
      </c>
      <c r="N67" s="22">
        <v>319</v>
      </c>
      <c r="O67" s="8">
        <v>1028</v>
      </c>
      <c r="P67" s="16">
        <v>342.6666666666667</v>
      </c>
    </row>
  </sheetData>
  <mergeCells count="22">
    <mergeCell ref="A42:P42"/>
    <mergeCell ref="D45:G45"/>
    <mergeCell ref="H45:K45"/>
    <mergeCell ref="L45:O45"/>
    <mergeCell ref="A26:P26"/>
    <mergeCell ref="D29:G29"/>
    <mergeCell ref="H29:K29"/>
    <mergeCell ref="L29:O29"/>
    <mergeCell ref="D5:G5"/>
    <mergeCell ref="H5:K5"/>
    <mergeCell ref="L5:O5"/>
    <mergeCell ref="A1:L1"/>
    <mergeCell ref="M1:P1"/>
    <mergeCell ref="A14:P14"/>
    <mergeCell ref="D17:G17"/>
    <mergeCell ref="H17:K17"/>
    <mergeCell ref="L17:O17"/>
    <mergeCell ref="A59:L59"/>
    <mergeCell ref="M59:P59"/>
    <mergeCell ref="D62:G62"/>
    <mergeCell ref="H62:K62"/>
    <mergeCell ref="L62:O6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4">
      <selection activeCell="F9" sqref="F9"/>
    </sheetView>
  </sheetViews>
  <sheetFormatPr defaultColWidth="11.421875" defaultRowHeight="12.75"/>
  <cols>
    <col min="1" max="1" width="4.8515625" style="0" bestFit="1" customWidth="1"/>
    <col min="2" max="2" width="20.28125" style="0" bestFit="1" customWidth="1"/>
    <col min="3" max="3" width="19.00390625" style="0" bestFit="1" customWidth="1"/>
    <col min="4" max="7" width="11.421875" style="53" customWidth="1"/>
  </cols>
  <sheetData>
    <row r="1" spans="1:12" ht="18.75" thickBot="1">
      <c r="A1" s="54" t="s">
        <v>17</v>
      </c>
      <c r="B1" s="55"/>
      <c r="C1" s="55"/>
      <c r="D1" s="55"/>
      <c r="E1" s="55"/>
      <c r="F1" s="55"/>
      <c r="G1" s="61"/>
      <c r="H1" s="51"/>
      <c r="I1" s="51"/>
      <c r="J1" s="51"/>
      <c r="K1" s="51"/>
      <c r="L1" s="51"/>
    </row>
    <row r="2" spans="1:12" ht="13.5" thickBot="1">
      <c r="A2" s="1"/>
      <c r="B2" s="1"/>
      <c r="C2" s="1"/>
      <c r="D2" s="2"/>
      <c r="E2" s="2"/>
      <c r="F2" s="2"/>
      <c r="G2" s="2"/>
      <c r="H2" s="1"/>
      <c r="I2" s="1"/>
      <c r="J2" s="1"/>
      <c r="K2" s="1"/>
      <c r="L2" s="1"/>
    </row>
    <row r="3" spans="1:12" ht="18.75" thickBot="1">
      <c r="A3" s="1"/>
      <c r="B3" s="54" t="s">
        <v>15</v>
      </c>
      <c r="C3" s="56"/>
      <c r="D3" s="56"/>
      <c r="E3" s="57"/>
      <c r="F3" s="2"/>
      <c r="G3" s="2"/>
      <c r="H3" s="1"/>
      <c r="I3" s="1"/>
      <c r="J3" s="1"/>
      <c r="K3" s="1"/>
      <c r="L3" s="1"/>
    </row>
    <row r="4" spans="1:12" ht="13.5" thickBot="1">
      <c r="A4" s="1"/>
      <c r="B4" s="1"/>
      <c r="C4" s="1"/>
      <c r="D4" s="2"/>
      <c r="E4" s="2"/>
      <c r="F4" s="2"/>
      <c r="G4" s="2"/>
      <c r="H4" s="1"/>
      <c r="I4" s="1"/>
      <c r="J4" s="1"/>
      <c r="K4" s="1"/>
      <c r="L4" s="1"/>
    </row>
    <row r="5" spans="1:12" ht="13.5" thickBot="1">
      <c r="A5" s="4"/>
      <c r="B5" s="5"/>
      <c r="C5" s="6"/>
      <c r="D5" s="58" t="s">
        <v>25</v>
      </c>
      <c r="E5" s="59"/>
      <c r="F5" s="59"/>
      <c r="G5" s="60"/>
      <c r="H5" s="1"/>
      <c r="I5" s="1"/>
      <c r="J5" s="1"/>
      <c r="K5" s="1"/>
      <c r="L5" s="1"/>
    </row>
    <row r="6" spans="1:12" ht="13.5" thickBot="1">
      <c r="A6" s="8" t="s">
        <v>3</v>
      </c>
      <c r="B6" s="9" t="s">
        <v>4</v>
      </c>
      <c r="C6" s="9" t="s">
        <v>5</v>
      </c>
      <c r="D6" s="14" t="s">
        <v>6</v>
      </c>
      <c r="E6" s="15" t="s">
        <v>7</v>
      </c>
      <c r="F6" s="12" t="s">
        <v>8</v>
      </c>
      <c r="G6" s="13" t="s">
        <v>9</v>
      </c>
      <c r="I6" s="1"/>
      <c r="J6" s="1"/>
      <c r="K6" s="1"/>
      <c r="L6" s="1"/>
    </row>
    <row r="7" spans="1:12" ht="13.5" thickBot="1">
      <c r="A7" s="17">
        <v>1</v>
      </c>
      <c r="B7" s="18" t="s">
        <v>27</v>
      </c>
      <c r="C7" s="19" t="s">
        <v>58</v>
      </c>
      <c r="D7" s="39">
        <v>2</v>
      </c>
      <c r="E7" s="41">
        <v>381</v>
      </c>
      <c r="F7" s="40">
        <v>204</v>
      </c>
      <c r="G7" s="8">
        <v>585</v>
      </c>
      <c r="I7" s="1"/>
      <c r="J7" s="1"/>
      <c r="K7" s="1"/>
      <c r="L7" s="1"/>
    </row>
    <row r="8" spans="1:12" ht="13.5" thickBot="1">
      <c r="A8" s="27">
        <v>2</v>
      </c>
      <c r="B8" s="28" t="s">
        <v>108</v>
      </c>
      <c r="C8" s="28" t="s">
        <v>59</v>
      </c>
      <c r="D8" s="23">
        <v>8</v>
      </c>
      <c r="E8" s="23">
        <v>371</v>
      </c>
      <c r="F8" s="23">
        <v>192</v>
      </c>
      <c r="G8" s="8">
        <v>563</v>
      </c>
      <c r="I8" s="1"/>
      <c r="J8" s="1"/>
      <c r="K8" s="1"/>
      <c r="L8" s="1"/>
    </row>
    <row r="9" spans="1:12" ht="13.5" thickBot="1">
      <c r="A9" s="27">
        <v>3</v>
      </c>
      <c r="B9" s="28" t="s">
        <v>40</v>
      </c>
      <c r="C9" s="28" t="s">
        <v>109</v>
      </c>
      <c r="D9" s="23">
        <v>3</v>
      </c>
      <c r="E9" s="23">
        <v>341</v>
      </c>
      <c r="F9" s="23">
        <v>209</v>
      </c>
      <c r="G9" s="8">
        <v>550</v>
      </c>
      <c r="I9" s="1"/>
      <c r="J9" s="1"/>
      <c r="K9" s="1"/>
      <c r="L9" s="1"/>
    </row>
    <row r="10" spans="1:12" ht="13.5" thickBot="1">
      <c r="A10" s="27">
        <v>4</v>
      </c>
      <c r="B10" s="28" t="s">
        <v>110</v>
      </c>
      <c r="C10" s="28" t="s">
        <v>111</v>
      </c>
      <c r="D10" s="52">
        <v>8</v>
      </c>
      <c r="E10" s="52">
        <v>370</v>
      </c>
      <c r="F10" s="52">
        <v>177</v>
      </c>
      <c r="G10" s="8">
        <v>547</v>
      </c>
      <c r="I10" s="1"/>
      <c r="J10" s="1"/>
      <c r="K10" s="1"/>
      <c r="L10" s="1"/>
    </row>
    <row r="11" spans="1:12" ht="13.5" thickBot="1">
      <c r="A11" s="27">
        <v>5</v>
      </c>
      <c r="B11" s="28" t="s">
        <v>30</v>
      </c>
      <c r="C11" s="28" t="s">
        <v>112</v>
      </c>
      <c r="D11" s="23">
        <v>3</v>
      </c>
      <c r="E11" s="23">
        <v>361</v>
      </c>
      <c r="F11" s="23">
        <v>184</v>
      </c>
      <c r="G11" s="8">
        <v>545</v>
      </c>
      <c r="I11" s="1"/>
      <c r="J11" s="1"/>
      <c r="K11" s="1"/>
      <c r="L11" s="1"/>
    </row>
    <row r="12" spans="1:12" ht="13.5" thickBot="1">
      <c r="A12" s="27">
        <v>6</v>
      </c>
      <c r="B12" s="28" t="s">
        <v>32</v>
      </c>
      <c r="C12" s="28" t="s">
        <v>57</v>
      </c>
      <c r="D12" s="23">
        <v>7</v>
      </c>
      <c r="E12" s="23">
        <v>362</v>
      </c>
      <c r="F12" s="23">
        <v>183</v>
      </c>
      <c r="G12" s="8">
        <v>545</v>
      </c>
      <c r="I12" s="1"/>
      <c r="J12" s="1"/>
      <c r="K12" s="1"/>
      <c r="L12" s="1"/>
    </row>
    <row r="13" spans="1:12" ht="13.5" thickBot="1">
      <c r="A13" s="27">
        <v>7</v>
      </c>
      <c r="B13" s="28" t="s">
        <v>36</v>
      </c>
      <c r="C13" s="28" t="s">
        <v>66</v>
      </c>
      <c r="D13" s="23">
        <v>10</v>
      </c>
      <c r="E13" s="23">
        <v>384</v>
      </c>
      <c r="F13" s="23">
        <v>146</v>
      </c>
      <c r="G13" s="8">
        <v>530</v>
      </c>
      <c r="I13" s="1"/>
      <c r="J13" s="1"/>
      <c r="K13" s="1"/>
      <c r="L13" s="1"/>
    </row>
    <row r="14" spans="1:12" ht="13.5" thickBot="1">
      <c r="A14" s="27">
        <v>8</v>
      </c>
      <c r="B14" s="28" t="s">
        <v>113</v>
      </c>
      <c r="C14" s="28" t="s">
        <v>69</v>
      </c>
      <c r="D14" s="34">
        <v>1</v>
      </c>
      <c r="E14" s="34">
        <v>355</v>
      </c>
      <c r="F14" s="34">
        <v>174</v>
      </c>
      <c r="G14" s="8">
        <v>529</v>
      </c>
      <c r="I14" s="1"/>
      <c r="J14" s="1"/>
      <c r="K14" s="1"/>
      <c r="L14" s="1"/>
    </row>
    <row r="17" spans="1:12" ht="13.5" thickBot="1">
      <c r="A17" s="1"/>
      <c r="B17" s="1"/>
      <c r="C17" s="1"/>
      <c r="D17" s="2"/>
      <c r="E17" s="2"/>
      <c r="F17" s="2"/>
      <c r="G17" s="2"/>
      <c r="H17" s="1"/>
      <c r="I17" s="1"/>
      <c r="J17" s="1"/>
      <c r="K17" s="1"/>
      <c r="L17" s="1"/>
    </row>
    <row r="18" spans="1:12" ht="18.75" thickBot="1">
      <c r="A18" s="54" t="s">
        <v>17</v>
      </c>
      <c r="B18" s="55"/>
      <c r="C18" s="55"/>
      <c r="D18" s="55"/>
      <c r="E18" s="55"/>
      <c r="F18" s="55"/>
      <c r="G18" s="61"/>
      <c r="H18" s="51"/>
      <c r="I18" s="51"/>
      <c r="J18" s="51"/>
      <c r="K18" s="51"/>
      <c r="L18" s="51"/>
    </row>
    <row r="19" spans="1:12" ht="13.5" thickBot="1">
      <c r="A19" s="1"/>
      <c r="B19" s="1"/>
      <c r="C19" s="1"/>
      <c r="D19" s="2"/>
      <c r="E19" s="2"/>
      <c r="F19" s="2"/>
      <c r="G19" s="2"/>
      <c r="H19" s="1"/>
      <c r="I19" s="1"/>
      <c r="J19" s="1"/>
      <c r="K19" s="1"/>
      <c r="L19" s="1"/>
    </row>
    <row r="20" spans="1:12" ht="18.75" thickBot="1">
      <c r="A20" s="1"/>
      <c r="B20" s="54" t="s">
        <v>16</v>
      </c>
      <c r="C20" s="56"/>
      <c r="D20" s="56"/>
      <c r="E20" s="57"/>
      <c r="F20" s="2"/>
      <c r="G20" s="2"/>
      <c r="H20" s="1"/>
      <c r="I20" s="1"/>
      <c r="J20" s="1"/>
      <c r="K20" s="1"/>
      <c r="L20" s="1"/>
    </row>
    <row r="22" spans="1:12" ht="13.5" thickBot="1">
      <c r="A22" s="1"/>
      <c r="B22" s="1"/>
      <c r="C22" s="1"/>
      <c r="D22" s="2"/>
      <c r="E22" s="2"/>
      <c r="F22" s="2"/>
      <c r="G22" s="2"/>
      <c r="H22" s="1"/>
      <c r="I22" s="1"/>
      <c r="J22" s="1"/>
      <c r="K22" s="1"/>
      <c r="L22" s="1"/>
    </row>
    <row r="23" spans="1:12" ht="13.5" thickBot="1">
      <c r="A23" s="4"/>
      <c r="B23" s="5"/>
      <c r="C23" s="6"/>
      <c r="D23" s="58" t="s">
        <v>13</v>
      </c>
      <c r="E23" s="59"/>
      <c r="F23" s="59"/>
      <c r="G23" s="60"/>
      <c r="H23" s="1"/>
      <c r="I23" s="1"/>
      <c r="J23" s="1"/>
      <c r="K23" s="1"/>
      <c r="L23" s="1"/>
    </row>
    <row r="24" spans="1:12" ht="13.5" thickBot="1">
      <c r="A24" s="8" t="s">
        <v>3</v>
      </c>
      <c r="B24" s="9" t="s">
        <v>4</v>
      </c>
      <c r="C24" s="9" t="s">
        <v>5</v>
      </c>
      <c r="D24" s="14" t="s">
        <v>6</v>
      </c>
      <c r="E24" s="15" t="s">
        <v>7</v>
      </c>
      <c r="F24" s="12" t="s">
        <v>8</v>
      </c>
      <c r="G24" s="13" t="s">
        <v>9</v>
      </c>
      <c r="H24" s="1"/>
      <c r="I24" s="1"/>
      <c r="J24" s="1"/>
      <c r="K24" s="1"/>
      <c r="L24" s="1"/>
    </row>
    <row r="25" spans="1:12" ht="13.5" thickBot="1">
      <c r="A25" s="17">
        <v>1</v>
      </c>
      <c r="B25" s="18" t="s">
        <v>114</v>
      </c>
      <c r="C25" s="19" t="s">
        <v>79</v>
      </c>
      <c r="D25" s="48">
        <v>12</v>
      </c>
      <c r="E25" s="47">
        <v>382</v>
      </c>
      <c r="F25" s="49">
        <v>167</v>
      </c>
      <c r="G25" s="8">
        <v>549</v>
      </c>
      <c r="H25" s="1"/>
      <c r="I25" s="1"/>
      <c r="J25" s="1"/>
      <c r="K25" s="1"/>
      <c r="L25" s="1"/>
    </row>
    <row r="26" spans="1:12" ht="13.5" thickBot="1">
      <c r="A26" s="27">
        <v>2</v>
      </c>
      <c r="B26" s="28" t="s">
        <v>115</v>
      </c>
      <c r="C26" s="28" t="s">
        <v>83</v>
      </c>
      <c r="D26" s="32">
        <v>6</v>
      </c>
      <c r="E26" s="32">
        <v>357</v>
      </c>
      <c r="F26" s="32">
        <v>177</v>
      </c>
      <c r="G26" s="8">
        <v>534</v>
      </c>
      <c r="H26" s="1"/>
      <c r="I26" s="1"/>
      <c r="J26" s="1"/>
      <c r="K26" s="1"/>
      <c r="L26" s="1"/>
    </row>
    <row r="27" spans="1:12" ht="13.5" thickBot="1">
      <c r="A27" s="27">
        <v>3</v>
      </c>
      <c r="B27" s="28" t="s">
        <v>116</v>
      </c>
      <c r="C27" s="28" t="s">
        <v>84</v>
      </c>
      <c r="D27" s="29">
        <v>11</v>
      </c>
      <c r="E27" s="29">
        <v>319</v>
      </c>
      <c r="F27" s="29">
        <v>186</v>
      </c>
      <c r="G27" s="8">
        <v>505</v>
      </c>
      <c r="H27" s="1"/>
      <c r="I27" s="1"/>
      <c r="J27" s="1"/>
      <c r="K27" s="1"/>
      <c r="L27" s="1"/>
    </row>
    <row r="28" spans="1:12" ht="13.5" thickBot="1">
      <c r="A28" s="27">
        <v>4</v>
      </c>
      <c r="B28" s="28" t="s">
        <v>117</v>
      </c>
      <c r="C28" s="28" t="s">
        <v>118</v>
      </c>
      <c r="D28" s="32">
        <v>5</v>
      </c>
      <c r="E28" s="32">
        <v>328</v>
      </c>
      <c r="F28" s="32">
        <v>175</v>
      </c>
      <c r="G28" s="8">
        <v>503</v>
      </c>
      <c r="H28" s="1"/>
      <c r="I28" s="1"/>
      <c r="J28" s="1"/>
      <c r="K28" s="1"/>
      <c r="L28" s="1"/>
    </row>
    <row r="29" spans="1:12" ht="13.5" thickBot="1">
      <c r="A29" s="27">
        <v>5</v>
      </c>
      <c r="B29" s="28" t="s">
        <v>119</v>
      </c>
      <c r="C29" s="28" t="s">
        <v>85</v>
      </c>
      <c r="D29" s="32">
        <v>13</v>
      </c>
      <c r="E29" s="32">
        <v>358</v>
      </c>
      <c r="F29" s="32">
        <v>141</v>
      </c>
      <c r="G29" s="8">
        <v>499</v>
      </c>
      <c r="H29" s="1"/>
      <c r="I29" s="1"/>
      <c r="J29" s="1"/>
      <c r="K29" s="1"/>
      <c r="L29" s="1"/>
    </row>
    <row r="30" spans="1:12" ht="13.5" thickBot="1">
      <c r="A30" s="27">
        <v>6</v>
      </c>
      <c r="B30" s="28" t="s">
        <v>96</v>
      </c>
      <c r="C30" s="28" t="s">
        <v>120</v>
      </c>
      <c r="D30" s="32">
        <v>12</v>
      </c>
      <c r="E30" s="32">
        <v>343</v>
      </c>
      <c r="F30" s="32">
        <v>152</v>
      </c>
      <c r="G30" s="8">
        <v>495</v>
      </c>
      <c r="H30" s="1"/>
      <c r="I30" s="1"/>
      <c r="J30" s="1"/>
      <c r="K30" s="1"/>
      <c r="L30" s="1"/>
    </row>
    <row r="31" spans="1:12" ht="13.5" thickBot="1">
      <c r="A31" s="27">
        <v>7</v>
      </c>
      <c r="B31" s="28" t="s">
        <v>121</v>
      </c>
      <c r="C31" s="28" t="s">
        <v>86</v>
      </c>
      <c r="D31" s="29">
        <v>7</v>
      </c>
      <c r="E31" s="29">
        <v>327</v>
      </c>
      <c r="F31" s="29">
        <v>147</v>
      </c>
      <c r="G31" s="8">
        <v>474</v>
      </c>
      <c r="H31" s="1"/>
      <c r="I31" s="1"/>
      <c r="J31" s="1"/>
      <c r="K31" s="1"/>
      <c r="L31" s="1"/>
    </row>
    <row r="32" spans="1:12" ht="13.5" thickBot="1">
      <c r="A32" s="27">
        <v>8</v>
      </c>
      <c r="B32" s="28" t="s">
        <v>122</v>
      </c>
      <c r="C32" s="28" t="s">
        <v>77</v>
      </c>
      <c r="D32" s="29">
        <v>12</v>
      </c>
      <c r="E32" s="29">
        <v>344</v>
      </c>
      <c r="F32" s="29">
        <v>130</v>
      </c>
      <c r="G32" s="8">
        <v>474</v>
      </c>
      <c r="H32" s="1"/>
      <c r="I32" s="1"/>
      <c r="J32" s="1"/>
      <c r="K32" s="1"/>
      <c r="L32" s="1"/>
    </row>
  </sheetData>
  <mergeCells count="6">
    <mergeCell ref="B3:E3"/>
    <mergeCell ref="A1:G1"/>
    <mergeCell ref="D23:G23"/>
    <mergeCell ref="B20:E20"/>
    <mergeCell ref="A18:G18"/>
    <mergeCell ref="D5:G5"/>
  </mergeCells>
  <printOptions/>
  <pageMargins left="0.5905511811023623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cp:lastPrinted>2009-01-19T08:46:27Z</cp:lastPrinted>
  <dcterms:created xsi:type="dcterms:W3CDTF">2009-01-19T08:35:32Z</dcterms:created>
  <dcterms:modified xsi:type="dcterms:W3CDTF">2009-02-10T08:24:40Z</dcterms:modified>
  <cp:category/>
  <cp:version/>
  <cp:contentType/>
  <cp:contentStatus/>
</cp:coreProperties>
</file>